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2"/>
  </bookViews>
  <sheets>
    <sheet name="16级汇总" sheetId="1" r:id="rId1"/>
    <sheet name="17级汇总" sheetId="2" r:id="rId2"/>
    <sheet name="18级汇总" sheetId="3" r:id="rId3"/>
  </sheets>
  <definedNames>
    <definedName name="_xlnm._FilterDatabase" localSheetId="0" hidden="1">'16级汇总'!$A$1:$J$30</definedName>
    <definedName name="_xlnm._FilterDatabase" localSheetId="2" hidden="1">'18级汇总'!$A$1:$J$42</definedName>
    <definedName name="_xlnm._FilterDatabase" localSheetId="1" hidden="1">'17级汇总'!$A$1:$I$32</definedName>
  </definedNames>
  <calcPr calcId="144525"/>
</workbook>
</file>

<file path=xl/sharedStrings.xml><?xml version="1.0" encoding="utf-8"?>
<sst xmlns="http://schemas.openxmlformats.org/spreadsheetml/2006/main" count="242" uniqueCount="121">
  <si>
    <t>2016级社员2016-2019年度累计得分排名</t>
  </si>
  <si>
    <t>名次</t>
  </si>
  <si>
    <t>姓名</t>
  </si>
  <si>
    <t>部门</t>
  </si>
  <si>
    <t>年级</t>
  </si>
  <si>
    <t>18-19特殊加分</t>
  </si>
  <si>
    <t>社长\部长评分</t>
  </si>
  <si>
    <t>18-19学年积分</t>
  </si>
  <si>
    <t>17-18年综合积分</t>
  </si>
  <si>
    <t>16-17年综合积分</t>
  </si>
  <si>
    <t>2016-2019年度累计得分</t>
  </si>
  <si>
    <t>钟龙辉</t>
  </si>
  <si>
    <t>文娱</t>
  </si>
  <si>
    <t>张邓辉</t>
  </si>
  <si>
    <t>心拓</t>
  </si>
  <si>
    <t>马小梅</t>
  </si>
  <si>
    <t>外联</t>
  </si>
  <si>
    <t>李祺溦</t>
  </si>
  <si>
    <t>内建</t>
  </si>
  <si>
    <t>李嘉莉</t>
  </si>
  <si>
    <t>李晓俐</t>
  </si>
  <si>
    <t>关媛</t>
  </si>
  <si>
    <t>谢海龙</t>
  </si>
  <si>
    <t>李雨筱</t>
  </si>
  <si>
    <t>宣传</t>
  </si>
  <si>
    <t>唐文静</t>
  </si>
  <si>
    <t>郭雨婷</t>
  </si>
  <si>
    <t>许丽锌</t>
  </si>
  <si>
    <t>曹一民</t>
  </si>
  <si>
    <t>纪晓微</t>
  </si>
  <si>
    <t>主题</t>
  </si>
  <si>
    <t>罗山杉</t>
  </si>
  <si>
    <t>高琳</t>
  </si>
  <si>
    <t>朱林</t>
  </si>
  <si>
    <t>覃梦媛</t>
  </si>
  <si>
    <t>祝明</t>
  </si>
  <si>
    <t>唐凤</t>
  </si>
  <si>
    <t>黄琳</t>
  </si>
  <si>
    <t>宋珂</t>
  </si>
  <si>
    <t>胡妤婕</t>
  </si>
  <si>
    <t>陈娜</t>
  </si>
  <si>
    <t>时晶渊</t>
  </si>
  <si>
    <t>赵辉</t>
  </si>
  <si>
    <t>李诗琳</t>
  </si>
  <si>
    <t>2017-2019年2017级社员积分排名</t>
  </si>
  <si>
    <t>人员</t>
  </si>
  <si>
    <t>2017-2019年度累计得分</t>
  </si>
  <si>
    <t>谢嘉嘉</t>
  </si>
  <si>
    <t>宣传部</t>
  </si>
  <si>
    <t>高欣瑶</t>
  </si>
  <si>
    <t>申紫薇</t>
  </si>
  <si>
    <t>内建部</t>
  </si>
  <si>
    <t>卢少浣</t>
  </si>
  <si>
    <t>外联部</t>
  </si>
  <si>
    <t>张译文</t>
  </si>
  <si>
    <t>田欣蕾</t>
  </si>
  <si>
    <t>文娱部</t>
  </si>
  <si>
    <t>李雪娥</t>
  </si>
  <si>
    <t>主题部</t>
  </si>
  <si>
    <t>王凌霄</t>
  </si>
  <si>
    <t>心拓部</t>
  </si>
  <si>
    <t>邓皓文</t>
  </si>
  <si>
    <t>何蔚岑</t>
  </si>
  <si>
    <t>吕东东</t>
  </si>
  <si>
    <t>马文静</t>
  </si>
  <si>
    <t>杨兵</t>
  </si>
  <si>
    <t>吕乐乐</t>
  </si>
  <si>
    <t>张晗</t>
  </si>
  <si>
    <t>马瑞</t>
  </si>
  <si>
    <t>秦月</t>
  </si>
  <si>
    <t>岳鑫</t>
  </si>
  <si>
    <t>许婷</t>
  </si>
  <si>
    <t>崔深哲</t>
  </si>
  <si>
    <t>杨叙</t>
  </si>
  <si>
    <t>赵恒</t>
  </si>
  <si>
    <t>范端</t>
  </si>
  <si>
    <t>张逸睿</t>
  </si>
  <si>
    <t>兰熙琳</t>
  </si>
  <si>
    <t>匡莉</t>
  </si>
  <si>
    <t>张雨露</t>
  </si>
  <si>
    <t>王瑞</t>
  </si>
  <si>
    <t>潘月桂</t>
  </si>
  <si>
    <t>杨灿</t>
  </si>
  <si>
    <t>2018-2019年2018级社员积分排名</t>
  </si>
  <si>
    <t>18-19基础分</t>
  </si>
  <si>
    <t>18-19活动积分</t>
  </si>
  <si>
    <t>2018-2019年度累计得分</t>
  </si>
  <si>
    <t>学年积分=基础分+活动积分</t>
  </si>
  <si>
    <t>钟香霞</t>
  </si>
  <si>
    <t>2018级</t>
  </si>
  <si>
    <t>沈亚宁</t>
  </si>
  <si>
    <t>李美颖</t>
  </si>
  <si>
    <t>蒋祎诺</t>
  </si>
  <si>
    <t>姚悦</t>
  </si>
  <si>
    <t>白田</t>
  </si>
  <si>
    <t>向薇颐</t>
  </si>
  <si>
    <t>常靖梓</t>
  </si>
  <si>
    <t>徐靖雯</t>
  </si>
  <si>
    <t>杨昕</t>
  </si>
  <si>
    <t>张天瑶</t>
  </si>
  <si>
    <t>张沥丹</t>
  </si>
  <si>
    <t>黄潇潇</t>
  </si>
  <si>
    <t>唐小晰</t>
  </si>
  <si>
    <t>王化璇</t>
  </si>
  <si>
    <t>梁朕浩</t>
  </si>
  <si>
    <t>姜玉郎</t>
  </si>
  <si>
    <t>肖绮</t>
  </si>
  <si>
    <t>祁思源</t>
  </si>
  <si>
    <t>扎木勒</t>
  </si>
  <si>
    <t>宫慧</t>
  </si>
  <si>
    <t>岳丽英</t>
  </si>
  <si>
    <t>向文婷</t>
  </si>
  <si>
    <t>田雨欣纯</t>
  </si>
  <si>
    <t>徐珊珊</t>
  </si>
  <si>
    <t>黄雨欣</t>
  </si>
  <si>
    <t>谢涵</t>
  </si>
  <si>
    <t>牛慧中</t>
  </si>
  <si>
    <t>寸励耕</t>
  </si>
  <si>
    <t>赵茜</t>
  </si>
  <si>
    <t>张迪</t>
  </si>
  <si>
    <t>吴航锐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</si>
</sst>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name val="等线"/>
      <charset val="134"/>
    </font>
    <font>
      <b/>
      <sz val="22"/>
      <color rgb="FF000000"/>
      <name val="等线"/>
      <charset val="134"/>
    </font>
    <font>
      <sz val="16"/>
      <color rgb="FF000000"/>
      <name val="等线"/>
      <charset val="134"/>
    </font>
    <font>
      <sz val="14"/>
      <color rgb="FF000000"/>
      <name val="等线"/>
      <charset val="134"/>
    </font>
    <font>
      <sz val="11"/>
      <color rgb="FF000000"/>
      <name val="等线"/>
      <charset val="134"/>
    </font>
    <font>
      <sz val="11"/>
      <name val="新宋体"/>
      <charset val="134"/>
    </font>
    <font>
      <sz val="11"/>
      <color rgb="FF000000"/>
      <name val="新宋体"/>
      <charset val="134"/>
    </font>
    <font>
      <b/>
      <sz val="24"/>
      <color rgb="FF000000"/>
      <name val="等线"/>
      <charset val="134"/>
    </font>
    <font>
      <sz val="14"/>
      <name val="等线"/>
      <charset val="134"/>
    </font>
    <font>
      <sz val="12"/>
      <color rgb="FF000000"/>
      <name val="等线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D865"/>
        <bgColor indexed="64"/>
      </patternFill>
    </fill>
    <fill>
      <patternFill patternType="solid">
        <fgColor rgb="FFA8D08E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11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37" borderId="12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20" borderId="6" applyNumberFormat="0" applyAlignment="0" applyProtection="0">
      <alignment vertical="center"/>
    </xf>
    <xf numFmtId="0" fontId="18" fillId="20" borderId="5" applyNumberFormat="0" applyAlignment="0" applyProtection="0">
      <alignment vertical="center"/>
    </xf>
    <xf numFmtId="0" fontId="22" fillId="30" borderId="9" applyNumberFormat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0" borderId="0">
      <protection locked="0"/>
    </xf>
  </cellStyleXfs>
  <cellXfs count="2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/>
    </xf>
    <xf numFmtId="9" fontId="0" fillId="0" borderId="0" xfId="0" applyNumberFormat="1">
      <alignment vertical="center"/>
    </xf>
    <xf numFmtId="0" fontId="4" fillId="6" borderId="3" xfId="0" applyFont="1" applyFill="1" applyBorder="1" applyAlignment="1">
      <alignment horizontal="center" vertical="center"/>
    </xf>
    <xf numFmtId="0" fontId="5" fillId="4" borderId="3" xfId="49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85" zoomScaleNormal="85" workbookViewId="0">
      <selection activeCell="J2" sqref="J2"/>
    </sheetView>
  </sheetViews>
  <sheetFormatPr defaultColWidth="9" defaultRowHeight="13.8"/>
  <cols>
    <col min="3" max="3" width="10.8333333333333" customWidth="1"/>
    <col min="4" max="4" width="10" customWidth="1"/>
    <col min="5" max="6" width="18.1666666666667" customWidth="1"/>
    <col min="7" max="9" width="22.5" customWidth="1"/>
    <col min="10" max="10" width="31.3333333333333" customWidth="1"/>
    <col min="16" max="16" width="25.3333333333333" customWidth="1"/>
    <col min="17" max="17" width="11.5" customWidth="1"/>
  </cols>
  <sheetData>
    <row r="1" ht="30" spans="1:10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ht="17.4" spans="1:10">
      <c r="A2" s="5" t="s">
        <v>1</v>
      </c>
      <c r="B2" s="15" t="s">
        <v>2</v>
      </c>
      <c r="C2" s="1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15.6" spans="1:10">
      <c r="A3" s="17">
        <v>1</v>
      </c>
      <c r="B3" s="12" t="s">
        <v>11</v>
      </c>
      <c r="C3" s="12" t="s">
        <v>12</v>
      </c>
      <c r="D3" s="12">
        <v>16</v>
      </c>
      <c r="E3" s="17">
        <v>20</v>
      </c>
      <c r="F3" s="17">
        <v>10</v>
      </c>
      <c r="G3" s="17">
        <v>121</v>
      </c>
      <c r="H3" s="17">
        <v>185</v>
      </c>
      <c r="I3" s="12">
        <v>111</v>
      </c>
      <c r="J3" s="17">
        <f>I3*0.1+H3*0.2+(E3+F3+G3)*0.7</f>
        <v>153.8</v>
      </c>
    </row>
    <row r="4" ht="15.6" spans="1:10">
      <c r="A4" s="17">
        <v>2</v>
      </c>
      <c r="B4" s="18" t="s">
        <v>13</v>
      </c>
      <c r="C4" s="12" t="s">
        <v>14</v>
      </c>
      <c r="D4" s="12">
        <v>16</v>
      </c>
      <c r="E4" s="17"/>
      <c r="F4" s="17">
        <v>10</v>
      </c>
      <c r="G4" s="17">
        <v>139</v>
      </c>
      <c r="H4" s="17">
        <v>152</v>
      </c>
      <c r="I4" s="12">
        <v>149</v>
      </c>
      <c r="J4" s="17">
        <f>I4*0.1+H4*0.2+(E4+F4+G4)*0.7</f>
        <v>149.6</v>
      </c>
    </row>
    <row r="5" ht="15.6" spans="1:10">
      <c r="A5" s="17">
        <v>3</v>
      </c>
      <c r="B5" s="18" t="s">
        <v>15</v>
      </c>
      <c r="C5" s="12" t="s">
        <v>16</v>
      </c>
      <c r="D5" s="12">
        <v>16</v>
      </c>
      <c r="E5" s="17"/>
      <c r="F5" s="17">
        <v>10</v>
      </c>
      <c r="G5" s="17">
        <v>139</v>
      </c>
      <c r="H5" s="17">
        <v>156</v>
      </c>
      <c r="I5" s="12">
        <v>104</v>
      </c>
      <c r="J5" s="17">
        <f>I5*0.1+H5*0.2+(E5+F5+G5)*0.7</f>
        <v>145.9</v>
      </c>
    </row>
    <row r="6" ht="15.6" spans="1:10">
      <c r="A6" s="17">
        <v>4</v>
      </c>
      <c r="B6" s="19" t="s">
        <v>17</v>
      </c>
      <c r="C6" s="12" t="s">
        <v>18</v>
      </c>
      <c r="D6" s="12">
        <v>16</v>
      </c>
      <c r="E6" s="17"/>
      <c r="F6" s="17">
        <v>10</v>
      </c>
      <c r="G6" s="17">
        <v>130</v>
      </c>
      <c r="H6" s="17">
        <v>172</v>
      </c>
      <c r="I6" s="12">
        <v>130</v>
      </c>
      <c r="J6" s="17">
        <f>I6*0.1+H6*0.2+(E6+F6+G6)*0.7</f>
        <v>145.4</v>
      </c>
    </row>
    <row r="7" ht="15.6" spans="1:10">
      <c r="A7" s="17">
        <v>5</v>
      </c>
      <c r="B7" s="18" t="s">
        <v>19</v>
      </c>
      <c r="C7" s="12" t="s">
        <v>16</v>
      </c>
      <c r="D7" s="12">
        <v>16</v>
      </c>
      <c r="E7" s="17"/>
      <c r="F7" s="17">
        <v>10</v>
      </c>
      <c r="G7" s="17">
        <v>132</v>
      </c>
      <c r="H7" s="17">
        <v>148</v>
      </c>
      <c r="I7" s="12">
        <v>101</v>
      </c>
      <c r="J7" s="17">
        <f>I7*0.1+H7*0.2+(E7+F7+G7)*0.7</f>
        <v>139.1</v>
      </c>
    </row>
    <row r="8" ht="15.6" spans="1:10">
      <c r="A8" s="17">
        <v>6</v>
      </c>
      <c r="B8" s="18" t="s">
        <v>20</v>
      </c>
      <c r="C8" s="12" t="s">
        <v>18</v>
      </c>
      <c r="D8" s="12">
        <v>16</v>
      </c>
      <c r="E8" s="17"/>
      <c r="F8" s="17">
        <v>10</v>
      </c>
      <c r="G8" s="17">
        <v>123</v>
      </c>
      <c r="H8" s="17">
        <v>144</v>
      </c>
      <c r="I8" s="12">
        <v>115</v>
      </c>
      <c r="J8" s="17">
        <f>I8*0.1+H8*0.2+(E8+F8+G8)*0.7</f>
        <v>133.4</v>
      </c>
    </row>
    <row r="9" ht="15.6" spans="1:10">
      <c r="A9" s="17">
        <v>7</v>
      </c>
      <c r="B9" s="19" t="s">
        <v>21</v>
      </c>
      <c r="C9" s="12" t="s">
        <v>12</v>
      </c>
      <c r="D9" s="12">
        <v>16</v>
      </c>
      <c r="E9" s="17"/>
      <c r="F9" s="17">
        <v>10</v>
      </c>
      <c r="G9" s="17">
        <v>116</v>
      </c>
      <c r="H9" s="17">
        <v>141</v>
      </c>
      <c r="I9" s="12">
        <v>105</v>
      </c>
      <c r="J9" s="17">
        <f>I9*0.1+H9*0.2+(E9+F9+G9)*0.7</f>
        <v>126.9</v>
      </c>
    </row>
    <row r="10" ht="15.6" spans="1:10">
      <c r="A10" s="17">
        <v>8</v>
      </c>
      <c r="B10" s="19" t="s">
        <v>22</v>
      </c>
      <c r="C10" s="12" t="s">
        <v>12</v>
      </c>
      <c r="D10" s="12">
        <v>16</v>
      </c>
      <c r="E10" s="17"/>
      <c r="F10" s="17">
        <v>10</v>
      </c>
      <c r="G10" s="17">
        <v>116</v>
      </c>
      <c r="H10" s="17">
        <v>136</v>
      </c>
      <c r="I10" s="12">
        <v>112</v>
      </c>
      <c r="J10" s="17">
        <f>I10*0.1+H10*0.2+(E10+F10+G10)*0.7</f>
        <v>126.6</v>
      </c>
    </row>
    <row r="11" ht="15.6" spans="1:10">
      <c r="A11" s="17">
        <v>9</v>
      </c>
      <c r="B11" s="18" t="s">
        <v>23</v>
      </c>
      <c r="C11" s="12" t="s">
        <v>24</v>
      </c>
      <c r="D11" s="12">
        <v>16</v>
      </c>
      <c r="E11" s="17"/>
      <c r="F11" s="17">
        <v>10</v>
      </c>
      <c r="G11" s="17">
        <v>104</v>
      </c>
      <c r="H11" s="17">
        <v>168</v>
      </c>
      <c r="I11" s="12">
        <v>123</v>
      </c>
      <c r="J11" s="17">
        <f>I11*0.1+H11*0.2+(E11+F11+G11)*0.7</f>
        <v>125.7</v>
      </c>
    </row>
    <row r="12" ht="15.6" spans="1:10">
      <c r="A12" s="17">
        <v>10</v>
      </c>
      <c r="B12" s="18" t="s">
        <v>25</v>
      </c>
      <c r="C12" s="12" t="s">
        <v>24</v>
      </c>
      <c r="D12" s="12">
        <v>16</v>
      </c>
      <c r="E12" s="17"/>
      <c r="F12" s="17">
        <v>10</v>
      </c>
      <c r="G12" s="17">
        <v>83</v>
      </c>
      <c r="H12" s="17">
        <v>211</v>
      </c>
      <c r="I12" s="12">
        <v>138</v>
      </c>
      <c r="J12" s="17">
        <f>I12*0.1+H12*0.2+(E12+F12+G12)*0.7</f>
        <v>121.1</v>
      </c>
    </row>
    <row r="13" ht="15.6" spans="1:10">
      <c r="A13" s="17">
        <v>11</v>
      </c>
      <c r="B13" s="19" t="s">
        <v>26</v>
      </c>
      <c r="C13" s="12" t="s">
        <v>24</v>
      </c>
      <c r="D13" s="12">
        <v>16</v>
      </c>
      <c r="E13" s="17"/>
      <c r="F13" s="17">
        <v>10</v>
      </c>
      <c r="G13" s="17">
        <v>110</v>
      </c>
      <c r="H13" s="17">
        <v>110</v>
      </c>
      <c r="I13" s="12">
        <v>111</v>
      </c>
      <c r="J13" s="17">
        <f>I13*0.1+H13*0.2+(E13+F13+G13)*0.7</f>
        <v>117.1</v>
      </c>
    </row>
    <row r="14" ht="15.6" spans="1:10">
      <c r="A14" s="17">
        <v>12</v>
      </c>
      <c r="B14" s="18" t="s">
        <v>27</v>
      </c>
      <c r="C14" s="12" t="s">
        <v>14</v>
      </c>
      <c r="D14" s="12">
        <v>16</v>
      </c>
      <c r="E14" s="17"/>
      <c r="F14" s="17">
        <v>10</v>
      </c>
      <c r="G14" s="17">
        <v>111</v>
      </c>
      <c r="H14" s="17">
        <v>111</v>
      </c>
      <c r="I14" s="12">
        <v>95</v>
      </c>
      <c r="J14" s="17">
        <f>I14*0.1+H14*0.2+(E14+F14+G14)*0.7</f>
        <v>116.4</v>
      </c>
    </row>
    <row r="15" ht="15.6" spans="1:10">
      <c r="A15" s="17">
        <v>13</v>
      </c>
      <c r="B15" s="18" t="s">
        <v>28</v>
      </c>
      <c r="C15" s="12" t="s">
        <v>24</v>
      </c>
      <c r="D15" s="12">
        <v>16</v>
      </c>
      <c r="E15" s="17"/>
      <c r="F15" s="17">
        <v>10</v>
      </c>
      <c r="G15" s="17">
        <v>112</v>
      </c>
      <c r="H15" s="17">
        <v>96</v>
      </c>
      <c r="I15" s="12">
        <v>101</v>
      </c>
      <c r="J15" s="17">
        <f>I15*0.1+H15*0.2+(E15+F15+G15)*0.7</f>
        <v>114.7</v>
      </c>
    </row>
    <row r="16" ht="15.6" spans="1:10">
      <c r="A16" s="17">
        <v>14</v>
      </c>
      <c r="B16" s="18" t="s">
        <v>29</v>
      </c>
      <c r="C16" s="12" t="s">
        <v>30</v>
      </c>
      <c r="D16" s="12">
        <v>16</v>
      </c>
      <c r="E16" s="17"/>
      <c r="F16" s="17">
        <v>10</v>
      </c>
      <c r="G16" s="17">
        <v>87</v>
      </c>
      <c r="H16" s="17">
        <v>174</v>
      </c>
      <c r="I16" s="12">
        <v>99</v>
      </c>
      <c r="J16" s="17">
        <f>I16*0.1+H16*0.2+(E16+F16+G16)*0.7</f>
        <v>112.6</v>
      </c>
    </row>
    <row r="17" ht="15.6" spans="1:10">
      <c r="A17" s="17">
        <v>15</v>
      </c>
      <c r="B17" s="18" t="s">
        <v>31</v>
      </c>
      <c r="C17" s="12" t="s">
        <v>12</v>
      </c>
      <c r="D17" s="12">
        <v>16</v>
      </c>
      <c r="E17" s="17"/>
      <c r="F17" s="17">
        <v>9</v>
      </c>
      <c r="G17" s="17">
        <v>94</v>
      </c>
      <c r="H17" s="17">
        <v>136</v>
      </c>
      <c r="I17" s="12">
        <v>118</v>
      </c>
      <c r="J17" s="17">
        <f>I17*0.1+H17*0.2+(E17+F17+G17)*0.7</f>
        <v>111.1</v>
      </c>
    </row>
    <row r="18" ht="15.6" spans="1:10">
      <c r="A18" s="17">
        <v>16</v>
      </c>
      <c r="B18" s="18" t="s">
        <v>32</v>
      </c>
      <c r="C18" s="12" t="s">
        <v>18</v>
      </c>
      <c r="D18" s="12">
        <v>16</v>
      </c>
      <c r="E18" s="17"/>
      <c r="F18" s="17">
        <v>10</v>
      </c>
      <c r="G18" s="17">
        <v>68</v>
      </c>
      <c r="H18" s="17">
        <v>210</v>
      </c>
      <c r="I18" s="12">
        <v>134</v>
      </c>
      <c r="J18" s="17">
        <f>I18*0.1+H18*0.2+(E18+F18+G18)*0.7</f>
        <v>110</v>
      </c>
    </row>
    <row r="19" ht="15.6" spans="1:10">
      <c r="A19" s="17">
        <v>17</v>
      </c>
      <c r="B19" s="18" t="s">
        <v>33</v>
      </c>
      <c r="C19" s="12" t="s">
        <v>24</v>
      </c>
      <c r="D19" s="12">
        <v>16</v>
      </c>
      <c r="E19" s="17"/>
      <c r="F19" s="17">
        <v>10</v>
      </c>
      <c r="G19" s="17">
        <v>93</v>
      </c>
      <c r="H19" s="17">
        <v>128</v>
      </c>
      <c r="I19" s="12">
        <v>100</v>
      </c>
      <c r="J19" s="17">
        <f>I19*0.1+H19*0.2+(E19+F19+G19)*0.7</f>
        <v>107.7</v>
      </c>
    </row>
    <row r="20" ht="15.6" spans="1:10">
      <c r="A20" s="17">
        <v>18</v>
      </c>
      <c r="B20" s="18" t="s">
        <v>34</v>
      </c>
      <c r="C20" s="12" t="s">
        <v>18</v>
      </c>
      <c r="D20" s="12">
        <v>16</v>
      </c>
      <c r="E20" s="17"/>
      <c r="F20" s="17">
        <v>10</v>
      </c>
      <c r="G20" s="17">
        <v>88</v>
      </c>
      <c r="H20" s="17">
        <v>134</v>
      </c>
      <c r="I20" s="12">
        <v>99</v>
      </c>
      <c r="J20" s="17">
        <f>I20*0.1+H20*0.2+(E20+F20+G20)*0.7</f>
        <v>105.3</v>
      </c>
    </row>
    <row r="21" ht="15.6" spans="1:10">
      <c r="A21" s="17">
        <v>19</v>
      </c>
      <c r="B21" s="18" t="s">
        <v>35</v>
      </c>
      <c r="C21" s="12" t="s">
        <v>12</v>
      </c>
      <c r="D21" s="12">
        <v>16</v>
      </c>
      <c r="E21" s="17"/>
      <c r="F21" s="17">
        <v>9</v>
      </c>
      <c r="G21" s="17">
        <v>85</v>
      </c>
      <c r="H21" s="17">
        <v>135</v>
      </c>
      <c r="I21" s="12">
        <v>96</v>
      </c>
      <c r="J21" s="17">
        <f>I21*0.1+H21*0.2+(E21+F21+G21)*0.7</f>
        <v>102.4</v>
      </c>
    </row>
    <row r="22" ht="15.6" spans="1:10">
      <c r="A22" s="17">
        <v>20</v>
      </c>
      <c r="B22" s="18" t="s">
        <v>36</v>
      </c>
      <c r="C22" s="12" t="s">
        <v>14</v>
      </c>
      <c r="D22" s="12">
        <v>16</v>
      </c>
      <c r="E22" s="17"/>
      <c r="F22" s="17">
        <v>10</v>
      </c>
      <c r="G22" s="17">
        <v>86</v>
      </c>
      <c r="H22" s="17">
        <v>133</v>
      </c>
      <c r="I22" s="12">
        <v>81</v>
      </c>
      <c r="J22" s="17">
        <f>I22*0.1+H22*0.2+(E22+F22+G22)*0.7</f>
        <v>101.9</v>
      </c>
    </row>
    <row r="23" ht="15.6" spans="1:10">
      <c r="A23" s="17">
        <v>21</v>
      </c>
      <c r="B23" s="18" t="s">
        <v>37</v>
      </c>
      <c r="C23" s="12" t="s">
        <v>12</v>
      </c>
      <c r="D23" s="12">
        <v>16</v>
      </c>
      <c r="E23" s="17"/>
      <c r="F23" s="17">
        <v>9</v>
      </c>
      <c r="G23" s="17">
        <v>83</v>
      </c>
      <c r="H23" s="17">
        <v>125</v>
      </c>
      <c r="I23" s="12">
        <v>112</v>
      </c>
      <c r="J23" s="17">
        <f>I23*0.1+H23*0.2+(E23+F23+G23)*0.7</f>
        <v>100.6</v>
      </c>
    </row>
    <row r="24" ht="15.6" spans="1:10">
      <c r="A24" s="17">
        <v>22</v>
      </c>
      <c r="B24" s="19" t="s">
        <v>38</v>
      </c>
      <c r="C24" s="12" t="s">
        <v>16</v>
      </c>
      <c r="D24" s="12">
        <v>16</v>
      </c>
      <c r="E24" s="17"/>
      <c r="F24" s="17">
        <v>10</v>
      </c>
      <c r="G24" s="17">
        <v>75</v>
      </c>
      <c r="H24" s="17">
        <v>149</v>
      </c>
      <c r="I24" s="12">
        <v>94</v>
      </c>
      <c r="J24" s="17">
        <f>I24*0.1+H24*0.2+(E24+F24+G24)*0.7</f>
        <v>98.7</v>
      </c>
    </row>
    <row r="25" ht="15.6" spans="1:10">
      <c r="A25" s="17">
        <v>23</v>
      </c>
      <c r="B25" s="19" t="s">
        <v>39</v>
      </c>
      <c r="C25" s="12" t="s">
        <v>12</v>
      </c>
      <c r="D25" s="12">
        <v>16</v>
      </c>
      <c r="E25" s="17"/>
      <c r="F25" s="17">
        <v>9</v>
      </c>
      <c r="G25" s="17">
        <v>74</v>
      </c>
      <c r="H25" s="17">
        <v>145</v>
      </c>
      <c r="I25" s="12">
        <v>104</v>
      </c>
      <c r="J25" s="17">
        <f>I25*0.1+H25*0.2+(E25+F25+G25)*0.7</f>
        <v>97.5</v>
      </c>
    </row>
    <row r="26" ht="15.6" spans="1:10">
      <c r="A26" s="17">
        <v>24</v>
      </c>
      <c r="B26" s="19" t="s">
        <v>40</v>
      </c>
      <c r="C26" s="12" t="s">
        <v>18</v>
      </c>
      <c r="D26" s="12">
        <v>16</v>
      </c>
      <c r="E26" s="17"/>
      <c r="F26" s="17">
        <v>10</v>
      </c>
      <c r="G26" s="17">
        <v>73</v>
      </c>
      <c r="H26" s="17">
        <v>135</v>
      </c>
      <c r="I26" s="12">
        <v>110</v>
      </c>
      <c r="J26" s="17">
        <f>I26*0.1+H26*0.2+(E26+F26+G26)*0.7</f>
        <v>96.1</v>
      </c>
    </row>
    <row r="27" ht="15.6" spans="1:10">
      <c r="A27" s="17">
        <v>25</v>
      </c>
      <c r="B27" s="18" t="s">
        <v>41</v>
      </c>
      <c r="C27" s="12" t="s">
        <v>30</v>
      </c>
      <c r="D27" s="12">
        <v>16</v>
      </c>
      <c r="E27" s="17"/>
      <c r="F27" s="17">
        <v>10</v>
      </c>
      <c r="G27" s="17">
        <v>80</v>
      </c>
      <c r="H27" s="17">
        <v>109</v>
      </c>
      <c r="I27" s="12">
        <v>106</v>
      </c>
      <c r="J27" s="17">
        <f>I27*0.1+H27*0.2+(E27+F27+G27)*0.7</f>
        <v>95.4</v>
      </c>
    </row>
    <row r="28" ht="15.6" spans="1:10">
      <c r="A28" s="17">
        <v>26</v>
      </c>
      <c r="B28" s="19" t="s">
        <v>42</v>
      </c>
      <c r="C28" s="12" t="s">
        <v>14</v>
      </c>
      <c r="D28" s="12">
        <v>16</v>
      </c>
      <c r="E28" s="17"/>
      <c r="F28" s="17">
        <v>10</v>
      </c>
      <c r="G28" s="17">
        <v>66</v>
      </c>
      <c r="H28" s="17">
        <v>122</v>
      </c>
      <c r="I28" s="12">
        <v>101</v>
      </c>
      <c r="J28" s="17">
        <f>I28*0.1+H28*0.2+(E28+F28+G28)*0.7</f>
        <v>87.7</v>
      </c>
    </row>
    <row r="29" ht="15.6" spans="1:10">
      <c r="A29" s="17">
        <v>27</v>
      </c>
      <c r="B29" s="19" t="s">
        <v>43</v>
      </c>
      <c r="C29" s="12" t="s">
        <v>14</v>
      </c>
      <c r="D29" s="12">
        <v>16</v>
      </c>
      <c r="E29" s="20"/>
      <c r="F29" s="20">
        <v>9</v>
      </c>
      <c r="G29" s="20">
        <v>50</v>
      </c>
      <c r="H29" s="20">
        <v>96</v>
      </c>
      <c r="I29" s="12">
        <v>107</v>
      </c>
      <c r="J29" s="17">
        <f>I29*0.1+H29*0.2+(E29+F29+G29)*0.7</f>
        <v>71.2</v>
      </c>
    </row>
  </sheetData>
  <autoFilter ref="A1:J30">
    <sortState ref="A1:J30">
      <sortCondition ref="G1:G30" descending="1"/>
    </sortState>
    <extLst/>
  </autoFilter>
  <sortState ref="A3:J29">
    <sortCondition ref="J3" descending="1"/>
  </sortState>
  <mergeCells count="1">
    <mergeCell ref="A1:J1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zoomScale="85" zoomScaleNormal="85" workbookViewId="0">
      <selection activeCell="I2" sqref="I2"/>
    </sheetView>
  </sheetViews>
  <sheetFormatPr defaultColWidth="9" defaultRowHeight="13.8"/>
  <cols>
    <col min="2" max="2" width="14" customWidth="1"/>
    <col min="3" max="3" width="13" customWidth="1"/>
    <col min="4" max="4" width="12.6666666666667" customWidth="1"/>
    <col min="5" max="5" width="22.5" customWidth="1"/>
    <col min="6" max="7" width="19.6666666666667" customWidth="1"/>
    <col min="8" max="8" width="22.5" customWidth="1"/>
    <col min="9" max="9" width="36.8333333333333" customWidth="1"/>
    <col min="13" max="13" width="9.16666666666667" customWidth="1"/>
    <col min="15" max="15" width="15.6666666666667" customWidth="1"/>
    <col min="16" max="16" width="11.3333333333333" customWidth="1"/>
    <col min="23" max="23" width="15.6666666666667" customWidth="1"/>
    <col min="24" max="24" width="11.3333333333333" customWidth="1"/>
  </cols>
  <sheetData>
    <row r="1" ht="28.2" spans="1:9">
      <c r="A1" s="1" t="s">
        <v>44</v>
      </c>
      <c r="B1" s="2"/>
      <c r="C1" s="2"/>
      <c r="D1" s="2"/>
      <c r="E1" s="2"/>
      <c r="F1" s="2"/>
      <c r="G1" s="2"/>
      <c r="H1" s="2"/>
      <c r="I1" s="2"/>
    </row>
    <row r="2" ht="20.4" spans="1:9">
      <c r="A2" s="3" t="s">
        <v>1</v>
      </c>
      <c r="B2" s="4" t="s">
        <v>45</v>
      </c>
      <c r="C2" s="3" t="s">
        <v>3</v>
      </c>
      <c r="D2" s="3" t="s">
        <v>4</v>
      </c>
      <c r="E2" s="5" t="s">
        <v>8</v>
      </c>
      <c r="F2" s="5" t="s">
        <v>5</v>
      </c>
      <c r="G2" s="5" t="s">
        <v>6</v>
      </c>
      <c r="H2" s="5" t="s">
        <v>7</v>
      </c>
      <c r="I2" s="3" t="s">
        <v>46</v>
      </c>
    </row>
    <row r="3" ht="14.4" spans="1:9">
      <c r="A3" s="12">
        <v>1</v>
      </c>
      <c r="B3" s="8" t="s">
        <v>47</v>
      </c>
      <c r="C3" s="8" t="s">
        <v>48</v>
      </c>
      <c r="D3" s="9">
        <v>17</v>
      </c>
      <c r="E3" s="10">
        <v>135</v>
      </c>
      <c r="F3" s="12">
        <v>10</v>
      </c>
      <c r="G3" s="12">
        <v>10</v>
      </c>
      <c r="H3" s="12">
        <v>233</v>
      </c>
      <c r="I3" s="12">
        <f t="shared" ref="I3:I32" si="0">E3*0.3+(F3+G3+H3)*0.7</f>
        <v>217.6</v>
      </c>
    </row>
    <row r="4" ht="14.4" spans="1:9">
      <c r="A4" s="12">
        <v>2</v>
      </c>
      <c r="B4" s="8" t="s">
        <v>49</v>
      </c>
      <c r="C4" s="8" t="s">
        <v>48</v>
      </c>
      <c r="D4" s="9">
        <v>17</v>
      </c>
      <c r="E4" s="10">
        <v>157</v>
      </c>
      <c r="F4" s="12">
        <v>15</v>
      </c>
      <c r="G4" s="12">
        <v>10</v>
      </c>
      <c r="H4" s="12">
        <v>210</v>
      </c>
      <c r="I4" s="12">
        <f t="shared" si="0"/>
        <v>211.6</v>
      </c>
    </row>
    <row r="5" ht="14.4" spans="1:9">
      <c r="A5" s="12">
        <v>3</v>
      </c>
      <c r="B5" s="13" t="s">
        <v>50</v>
      </c>
      <c r="C5" s="8" t="s">
        <v>51</v>
      </c>
      <c r="D5" s="9">
        <v>17</v>
      </c>
      <c r="E5" s="10">
        <v>129</v>
      </c>
      <c r="F5" s="12">
        <v>15</v>
      </c>
      <c r="G5" s="12">
        <v>10</v>
      </c>
      <c r="H5" s="12">
        <v>219</v>
      </c>
      <c r="I5" s="12">
        <f t="shared" si="0"/>
        <v>209.5</v>
      </c>
    </row>
    <row r="6" ht="14.4" spans="1:9">
      <c r="A6" s="12">
        <v>4</v>
      </c>
      <c r="B6" s="8" t="s">
        <v>52</v>
      </c>
      <c r="C6" s="9" t="s">
        <v>53</v>
      </c>
      <c r="D6" s="9">
        <v>17</v>
      </c>
      <c r="E6" s="10">
        <v>122</v>
      </c>
      <c r="F6" s="12"/>
      <c r="G6" s="12">
        <v>10</v>
      </c>
      <c r="H6" s="12">
        <v>212</v>
      </c>
      <c r="I6" s="12">
        <f t="shared" si="0"/>
        <v>192</v>
      </c>
    </row>
    <row r="7" ht="14.4" spans="1:9">
      <c r="A7" s="12">
        <v>5</v>
      </c>
      <c r="B7" s="8" t="s">
        <v>54</v>
      </c>
      <c r="C7" s="9" t="s">
        <v>53</v>
      </c>
      <c r="D7" s="9">
        <v>17</v>
      </c>
      <c r="E7" s="10">
        <v>103</v>
      </c>
      <c r="F7" s="12">
        <v>10</v>
      </c>
      <c r="G7" s="12">
        <v>10</v>
      </c>
      <c r="H7" s="12">
        <v>161</v>
      </c>
      <c r="I7" s="12">
        <f t="shared" si="0"/>
        <v>157.6</v>
      </c>
    </row>
    <row r="8" ht="14.4" spans="1:9">
      <c r="A8" s="12">
        <v>6</v>
      </c>
      <c r="B8" s="8" t="s">
        <v>55</v>
      </c>
      <c r="C8" s="9" t="s">
        <v>56</v>
      </c>
      <c r="D8" s="9">
        <v>17</v>
      </c>
      <c r="E8" s="10">
        <v>90</v>
      </c>
      <c r="F8" s="12">
        <v>10</v>
      </c>
      <c r="G8" s="12">
        <v>10</v>
      </c>
      <c r="H8" s="12">
        <v>161</v>
      </c>
      <c r="I8" s="12">
        <f t="shared" si="0"/>
        <v>153.7</v>
      </c>
    </row>
    <row r="9" ht="14.4" spans="1:9">
      <c r="A9" s="12">
        <v>7</v>
      </c>
      <c r="B9" s="8" t="s">
        <v>57</v>
      </c>
      <c r="C9" s="8" t="s">
        <v>58</v>
      </c>
      <c r="D9" s="9">
        <v>17</v>
      </c>
      <c r="E9" s="10">
        <v>94</v>
      </c>
      <c r="F9" s="12">
        <v>10</v>
      </c>
      <c r="G9" s="12">
        <v>10</v>
      </c>
      <c r="H9" s="12">
        <v>155</v>
      </c>
      <c r="I9" s="12">
        <f t="shared" si="0"/>
        <v>150.7</v>
      </c>
    </row>
    <row r="10" ht="14.4" spans="1:9">
      <c r="A10" s="12">
        <v>8</v>
      </c>
      <c r="B10" s="8" t="s">
        <v>59</v>
      </c>
      <c r="C10" s="8" t="s">
        <v>60</v>
      </c>
      <c r="D10" s="9">
        <v>17</v>
      </c>
      <c r="E10" s="10">
        <v>107</v>
      </c>
      <c r="F10" s="12">
        <v>10</v>
      </c>
      <c r="G10" s="12">
        <v>10</v>
      </c>
      <c r="H10" s="12">
        <v>148</v>
      </c>
      <c r="I10" s="12">
        <f t="shared" si="0"/>
        <v>149.7</v>
      </c>
    </row>
    <row r="11" ht="14.4" spans="1:9">
      <c r="A11" s="12">
        <v>9</v>
      </c>
      <c r="B11" s="8" t="s">
        <v>61</v>
      </c>
      <c r="C11" s="8" t="s">
        <v>60</v>
      </c>
      <c r="D11" s="9">
        <v>17</v>
      </c>
      <c r="E11" s="10">
        <v>92</v>
      </c>
      <c r="F11" s="12">
        <v>15</v>
      </c>
      <c r="G11" s="12">
        <v>10</v>
      </c>
      <c r="H11" s="12">
        <v>140</v>
      </c>
      <c r="I11" s="12">
        <f t="shared" si="0"/>
        <v>143.1</v>
      </c>
    </row>
    <row r="12" ht="14.4" spans="1:9">
      <c r="A12" s="12">
        <v>10</v>
      </c>
      <c r="B12" s="8" t="s">
        <v>62</v>
      </c>
      <c r="C12" s="9" t="s">
        <v>53</v>
      </c>
      <c r="D12" s="9">
        <v>17</v>
      </c>
      <c r="E12" s="10">
        <v>93</v>
      </c>
      <c r="F12" s="12"/>
      <c r="G12" s="12">
        <v>10</v>
      </c>
      <c r="H12" s="12">
        <v>138</v>
      </c>
      <c r="I12" s="12">
        <f t="shared" si="0"/>
        <v>131.5</v>
      </c>
    </row>
    <row r="13" ht="14.4" spans="1:9">
      <c r="A13" s="12">
        <v>11</v>
      </c>
      <c r="B13" s="13" t="s">
        <v>63</v>
      </c>
      <c r="C13" s="8" t="s">
        <v>51</v>
      </c>
      <c r="D13" s="9">
        <v>17</v>
      </c>
      <c r="E13" s="10">
        <v>88</v>
      </c>
      <c r="F13" s="12"/>
      <c r="G13" s="12">
        <v>10</v>
      </c>
      <c r="H13" s="12">
        <v>138</v>
      </c>
      <c r="I13" s="12">
        <f t="shared" si="0"/>
        <v>130</v>
      </c>
    </row>
    <row r="14" ht="14.4" spans="1:9">
      <c r="A14" s="12">
        <v>12</v>
      </c>
      <c r="B14" s="8" t="s">
        <v>64</v>
      </c>
      <c r="C14" s="8" t="s">
        <v>60</v>
      </c>
      <c r="D14" s="9">
        <v>17</v>
      </c>
      <c r="E14" s="10">
        <v>87</v>
      </c>
      <c r="F14" s="12"/>
      <c r="G14" s="12">
        <v>10</v>
      </c>
      <c r="H14" s="12">
        <v>138</v>
      </c>
      <c r="I14" s="12">
        <f t="shared" si="0"/>
        <v>129.7</v>
      </c>
    </row>
    <row r="15" ht="14.4" spans="1:9">
      <c r="A15" s="12">
        <v>13</v>
      </c>
      <c r="B15" s="13" t="s">
        <v>65</v>
      </c>
      <c r="C15" s="8" t="s">
        <v>51</v>
      </c>
      <c r="D15" s="9">
        <v>17</v>
      </c>
      <c r="E15" s="10">
        <v>87</v>
      </c>
      <c r="F15" s="12"/>
      <c r="G15" s="12">
        <v>10</v>
      </c>
      <c r="H15" s="12">
        <v>137</v>
      </c>
      <c r="I15" s="12">
        <f t="shared" si="0"/>
        <v>129</v>
      </c>
    </row>
    <row r="16" ht="14.4" spans="1:9">
      <c r="A16" s="12">
        <v>14</v>
      </c>
      <c r="B16" s="13" t="s">
        <v>66</v>
      </c>
      <c r="C16" s="8" t="s">
        <v>51</v>
      </c>
      <c r="D16" s="9">
        <v>17</v>
      </c>
      <c r="E16" s="10">
        <v>106</v>
      </c>
      <c r="F16" s="12"/>
      <c r="G16" s="12">
        <v>10</v>
      </c>
      <c r="H16" s="12">
        <v>128</v>
      </c>
      <c r="I16" s="12">
        <f t="shared" si="0"/>
        <v>128.4</v>
      </c>
    </row>
    <row r="17" ht="14.4" spans="1:9">
      <c r="A17" s="12">
        <v>15</v>
      </c>
      <c r="B17" s="8" t="s">
        <v>67</v>
      </c>
      <c r="C17" s="8" t="s">
        <v>48</v>
      </c>
      <c r="D17" s="9">
        <v>17</v>
      </c>
      <c r="E17" s="10">
        <v>105</v>
      </c>
      <c r="F17" s="12"/>
      <c r="G17" s="12">
        <v>10</v>
      </c>
      <c r="H17" s="12">
        <v>126</v>
      </c>
      <c r="I17" s="12">
        <f t="shared" si="0"/>
        <v>126.7</v>
      </c>
    </row>
    <row r="18" ht="14.4" spans="1:9">
      <c r="A18" s="12">
        <v>16</v>
      </c>
      <c r="B18" s="8" t="s">
        <v>68</v>
      </c>
      <c r="C18" s="8" t="s">
        <v>60</v>
      </c>
      <c r="D18" s="9">
        <v>17</v>
      </c>
      <c r="E18" s="10">
        <v>91</v>
      </c>
      <c r="F18" s="12"/>
      <c r="G18" s="12">
        <v>10</v>
      </c>
      <c r="H18" s="12">
        <v>132</v>
      </c>
      <c r="I18" s="12">
        <f t="shared" si="0"/>
        <v>126.7</v>
      </c>
    </row>
    <row r="19" ht="14.4" spans="1:9">
      <c r="A19" s="12">
        <v>17</v>
      </c>
      <c r="B19" s="8" t="s">
        <v>69</v>
      </c>
      <c r="C19" s="9" t="s">
        <v>56</v>
      </c>
      <c r="D19" s="9">
        <v>17</v>
      </c>
      <c r="E19" s="10">
        <v>87</v>
      </c>
      <c r="F19" s="12"/>
      <c r="G19" s="12">
        <v>10</v>
      </c>
      <c r="H19" s="12">
        <v>130</v>
      </c>
      <c r="I19" s="12">
        <f t="shared" si="0"/>
        <v>124.1</v>
      </c>
    </row>
    <row r="20" ht="14.4" spans="1:9">
      <c r="A20" s="12">
        <v>18</v>
      </c>
      <c r="B20" s="8" t="s">
        <v>70</v>
      </c>
      <c r="C20" s="8" t="s">
        <v>58</v>
      </c>
      <c r="D20" s="9">
        <v>17</v>
      </c>
      <c r="E20" s="10">
        <v>77</v>
      </c>
      <c r="F20" s="12"/>
      <c r="G20" s="12">
        <v>10</v>
      </c>
      <c r="H20" s="12">
        <v>133</v>
      </c>
      <c r="I20" s="12">
        <f t="shared" si="0"/>
        <v>123.2</v>
      </c>
    </row>
    <row r="21" ht="14.4" spans="1:9">
      <c r="A21" s="12">
        <v>19</v>
      </c>
      <c r="B21" s="8" t="s">
        <v>71</v>
      </c>
      <c r="C21" s="8" t="s">
        <v>58</v>
      </c>
      <c r="D21" s="9">
        <v>17</v>
      </c>
      <c r="E21" s="10">
        <v>70</v>
      </c>
      <c r="F21" s="12"/>
      <c r="G21" s="12">
        <v>10</v>
      </c>
      <c r="H21" s="12">
        <v>129</v>
      </c>
      <c r="I21" s="12">
        <f t="shared" si="0"/>
        <v>118.3</v>
      </c>
    </row>
    <row r="22" ht="14.4" spans="1:9">
      <c r="A22" s="12">
        <v>20</v>
      </c>
      <c r="B22" s="8" t="s">
        <v>72</v>
      </c>
      <c r="C22" s="9" t="s">
        <v>56</v>
      </c>
      <c r="D22" s="9">
        <v>17</v>
      </c>
      <c r="E22" s="10">
        <v>99</v>
      </c>
      <c r="F22" s="12"/>
      <c r="G22" s="12">
        <v>10</v>
      </c>
      <c r="H22" s="12">
        <v>103</v>
      </c>
      <c r="I22" s="12">
        <f t="shared" si="0"/>
        <v>108.8</v>
      </c>
    </row>
    <row r="23" ht="14.4" spans="1:9">
      <c r="A23" s="12">
        <v>21</v>
      </c>
      <c r="B23" s="8" t="s">
        <v>73</v>
      </c>
      <c r="C23" s="8" t="s">
        <v>58</v>
      </c>
      <c r="D23" s="9">
        <v>17</v>
      </c>
      <c r="E23" s="10">
        <v>83</v>
      </c>
      <c r="F23" s="12"/>
      <c r="G23" s="12">
        <v>10</v>
      </c>
      <c r="H23" s="12">
        <v>104</v>
      </c>
      <c r="I23" s="12">
        <f t="shared" si="0"/>
        <v>104.7</v>
      </c>
    </row>
    <row r="24" ht="14.4" spans="1:9">
      <c r="A24" s="12">
        <v>22</v>
      </c>
      <c r="B24" s="8" t="s">
        <v>74</v>
      </c>
      <c r="C24" s="8" t="s">
        <v>60</v>
      </c>
      <c r="D24" s="9">
        <v>17</v>
      </c>
      <c r="E24" s="10">
        <v>84</v>
      </c>
      <c r="F24" s="12"/>
      <c r="G24" s="12">
        <v>10</v>
      </c>
      <c r="H24" s="12">
        <v>96</v>
      </c>
      <c r="I24" s="12">
        <f t="shared" si="0"/>
        <v>99.4</v>
      </c>
    </row>
    <row r="25" ht="14.4" spans="1:9">
      <c r="A25" s="12">
        <v>23</v>
      </c>
      <c r="B25" s="8" t="s">
        <v>75</v>
      </c>
      <c r="C25" s="8" t="s">
        <v>48</v>
      </c>
      <c r="D25" s="9">
        <v>17</v>
      </c>
      <c r="E25" s="10">
        <v>88</v>
      </c>
      <c r="F25" s="12"/>
      <c r="G25" s="12">
        <v>10</v>
      </c>
      <c r="H25" s="12">
        <v>91</v>
      </c>
      <c r="I25" s="12">
        <f t="shared" si="0"/>
        <v>97.1</v>
      </c>
    </row>
    <row r="26" ht="14.4" spans="1:9">
      <c r="A26" s="12">
        <v>24</v>
      </c>
      <c r="B26" s="8" t="s">
        <v>76</v>
      </c>
      <c r="C26" s="8" t="s">
        <v>48</v>
      </c>
      <c r="D26" s="9">
        <v>17</v>
      </c>
      <c r="E26" s="10">
        <v>90</v>
      </c>
      <c r="F26" s="12"/>
      <c r="G26" s="12">
        <v>10</v>
      </c>
      <c r="H26" s="12">
        <v>86</v>
      </c>
      <c r="I26" s="12">
        <f t="shared" si="0"/>
        <v>94.2</v>
      </c>
    </row>
    <row r="27" ht="14.4" spans="1:9">
      <c r="A27" s="12">
        <v>25</v>
      </c>
      <c r="B27" s="8" t="s">
        <v>77</v>
      </c>
      <c r="C27" s="8" t="s">
        <v>58</v>
      </c>
      <c r="D27" s="9">
        <v>17</v>
      </c>
      <c r="E27" s="10">
        <v>84</v>
      </c>
      <c r="F27" s="12"/>
      <c r="G27" s="12">
        <v>10</v>
      </c>
      <c r="H27" s="12">
        <v>88</v>
      </c>
      <c r="I27" s="12">
        <f t="shared" si="0"/>
        <v>93.8</v>
      </c>
    </row>
    <row r="28" ht="14.4" spans="1:9">
      <c r="A28" s="12">
        <v>26</v>
      </c>
      <c r="B28" s="8" t="s">
        <v>78</v>
      </c>
      <c r="C28" s="8" t="s">
        <v>48</v>
      </c>
      <c r="D28" s="9">
        <v>17</v>
      </c>
      <c r="E28" s="10">
        <v>80</v>
      </c>
      <c r="F28" s="12"/>
      <c r="G28" s="12">
        <v>10</v>
      </c>
      <c r="H28" s="12">
        <v>88</v>
      </c>
      <c r="I28" s="12">
        <f t="shared" si="0"/>
        <v>92.6</v>
      </c>
    </row>
    <row r="29" ht="14.4" spans="1:9">
      <c r="A29" s="12">
        <v>27</v>
      </c>
      <c r="B29" s="8" t="s">
        <v>79</v>
      </c>
      <c r="C29" s="9" t="s">
        <v>56</v>
      </c>
      <c r="D29" s="9">
        <v>17</v>
      </c>
      <c r="E29" s="10">
        <v>81</v>
      </c>
      <c r="F29" s="12"/>
      <c r="G29" s="12">
        <v>10</v>
      </c>
      <c r="H29" s="12">
        <v>82</v>
      </c>
      <c r="I29" s="12">
        <f t="shared" si="0"/>
        <v>88.7</v>
      </c>
    </row>
    <row r="30" ht="14.4" spans="1:9">
      <c r="A30" s="12">
        <v>28</v>
      </c>
      <c r="B30" s="13" t="s">
        <v>80</v>
      </c>
      <c r="C30" s="8" t="s">
        <v>51</v>
      </c>
      <c r="D30" s="9">
        <v>17</v>
      </c>
      <c r="E30" s="10">
        <v>88</v>
      </c>
      <c r="F30" s="12"/>
      <c r="G30" s="12">
        <v>10</v>
      </c>
      <c r="H30" s="12">
        <v>77</v>
      </c>
      <c r="I30" s="12">
        <f t="shared" si="0"/>
        <v>87.3</v>
      </c>
    </row>
    <row r="31" ht="14.4" spans="1:9">
      <c r="A31" s="12">
        <v>29</v>
      </c>
      <c r="B31" s="8" t="s">
        <v>81</v>
      </c>
      <c r="C31" s="8" t="s">
        <v>58</v>
      </c>
      <c r="D31" s="9">
        <v>17</v>
      </c>
      <c r="E31" s="10">
        <v>76</v>
      </c>
      <c r="F31" s="12"/>
      <c r="G31" s="12">
        <v>10</v>
      </c>
      <c r="H31" s="12">
        <v>81</v>
      </c>
      <c r="I31" s="12">
        <f t="shared" si="0"/>
        <v>86.5</v>
      </c>
    </row>
    <row r="32" ht="14.4" spans="1:9">
      <c r="A32" s="12">
        <v>30</v>
      </c>
      <c r="B32" s="8" t="s">
        <v>82</v>
      </c>
      <c r="C32" s="9" t="s">
        <v>56</v>
      </c>
      <c r="D32" s="9">
        <v>17</v>
      </c>
      <c r="E32" s="10">
        <v>80</v>
      </c>
      <c r="F32" s="12"/>
      <c r="G32" s="12">
        <v>7</v>
      </c>
      <c r="H32" s="12">
        <v>79</v>
      </c>
      <c r="I32" s="12">
        <f t="shared" si="0"/>
        <v>84.2</v>
      </c>
    </row>
  </sheetData>
  <sortState ref="A3:I32">
    <sortCondition ref="I3" descending="1"/>
  </sortState>
  <mergeCells count="1">
    <mergeCell ref="A1:I1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workbookViewId="0">
      <selection activeCell="E26" sqref="E26"/>
    </sheetView>
  </sheetViews>
  <sheetFormatPr defaultColWidth="9" defaultRowHeight="13.8"/>
  <cols>
    <col min="5" max="5" width="22.5" customWidth="1"/>
    <col min="6" max="8" width="19.6666666666667" customWidth="1"/>
    <col min="9" max="9" width="36.8333333333333" customWidth="1"/>
  </cols>
  <sheetData>
    <row r="1" ht="28.2" spans="1:9">
      <c r="A1" s="1" t="s">
        <v>83</v>
      </c>
      <c r="B1" s="2"/>
      <c r="C1" s="2"/>
      <c r="D1" s="2"/>
      <c r="E1" s="2"/>
      <c r="F1" s="2"/>
      <c r="G1" s="2"/>
      <c r="H1" s="2"/>
      <c r="I1" s="2"/>
    </row>
    <row r="2" ht="20.4" spans="1:10">
      <c r="A2" s="3" t="s">
        <v>1</v>
      </c>
      <c r="B2" s="4" t="s">
        <v>45</v>
      </c>
      <c r="C2" s="3" t="s">
        <v>3</v>
      </c>
      <c r="D2" s="3" t="s">
        <v>4</v>
      </c>
      <c r="E2" s="5" t="s">
        <v>84</v>
      </c>
      <c r="F2" s="5" t="s">
        <v>85</v>
      </c>
      <c r="G2" s="5" t="s">
        <v>6</v>
      </c>
      <c r="H2" s="5" t="s">
        <v>7</v>
      </c>
      <c r="I2" s="3" t="s">
        <v>86</v>
      </c>
      <c r="J2" t="s">
        <v>87</v>
      </c>
    </row>
    <row r="3" ht="14.4" spans="1:9">
      <c r="A3" s="6">
        <v>1</v>
      </c>
      <c r="B3" s="7" t="s">
        <v>88</v>
      </c>
      <c r="C3" s="8" t="s">
        <v>14</v>
      </c>
      <c r="D3" s="9" t="s">
        <v>89</v>
      </c>
      <c r="E3" s="9">
        <v>50</v>
      </c>
      <c r="F3" s="6">
        <v>124</v>
      </c>
      <c r="G3" s="6">
        <v>10</v>
      </c>
      <c r="H3" s="10">
        <f t="shared" ref="H3:H34" si="0">SUM(E3+F3)</f>
        <v>174</v>
      </c>
      <c r="I3" s="10">
        <f t="shared" ref="I3:I34" si="1">G3+H3</f>
        <v>184</v>
      </c>
    </row>
    <row r="4" ht="14.4" spans="1:9">
      <c r="A4" s="6">
        <v>2</v>
      </c>
      <c r="B4" s="7" t="s">
        <v>90</v>
      </c>
      <c r="C4" s="8" t="s">
        <v>24</v>
      </c>
      <c r="D4" s="9" t="s">
        <v>89</v>
      </c>
      <c r="E4" s="9">
        <v>50</v>
      </c>
      <c r="F4" s="6">
        <v>100</v>
      </c>
      <c r="G4" s="6">
        <v>10</v>
      </c>
      <c r="H4" s="10">
        <f t="shared" si="0"/>
        <v>150</v>
      </c>
      <c r="I4" s="10">
        <f t="shared" si="1"/>
        <v>160</v>
      </c>
    </row>
    <row r="5" ht="14.4" spans="1:9">
      <c r="A5" s="6">
        <v>3</v>
      </c>
      <c r="B5" s="7" t="s">
        <v>91</v>
      </c>
      <c r="C5" s="8" t="s">
        <v>30</v>
      </c>
      <c r="D5" s="9" t="s">
        <v>89</v>
      </c>
      <c r="E5" s="9">
        <v>50</v>
      </c>
      <c r="F5" s="6">
        <v>98</v>
      </c>
      <c r="G5" s="6">
        <v>10</v>
      </c>
      <c r="H5" s="10">
        <f t="shared" si="0"/>
        <v>148</v>
      </c>
      <c r="I5" s="10">
        <f t="shared" si="1"/>
        <v>158</v>
      </c>
    </row>
    <row r="6" ht="14.4" spans="1:9">
      <c r="A6" s="6">
        <v>4</v>
      </c>
      <c r="B6" s="7" t="s">
        <v>92</v>
      </c>
      <c r="C6" s="9" t="s">
        <v>14</v>
      </c>
      <c r="D6" s="9" t="s">
        <v>89</v>
      </c>
      <c r="E6" s="9">
        <v>50</v>
      </c>
      <c r="F6" s="6">
        <v>97</v>
      </c>
      <c r="G6" s="6">
        <v>10</v>
      </c>
      <c r="H6" s="10">
        <f t="shared" si="0"/>
        <v>147</v>
      </c>
      <c r="I6" s="10">
        <f t="shared" si="1"/>
        <v>157</v>
      </c>
    </row>
    <row r="7" ht="14.4" spans="1:9">
      <c r="A7" s="6">
        <v>5</v>
      </c>
      <c r="B7" s="7" t="s">
        <v>93</v>
      </c>
      <c r="C7" s="8" t="s">
        <v>30</v>
      </c>
      <c r="D7" s="9" t="s">
        <v>89</v>
      </c>
      <c r="E7" s="9">
        <v>50</v>
      </c>
      <c r="F7" s="6">
        <v>86</v>
      </c>
      <c r="G7" s="6">
        <v>10</v>
      </c>
      <c r="H7" s="10">
        <f t="shared" si="0"/>
        <v>136</v>
      </c>
      <c r="I7" s="10">
        <f t="shared" si="1"/>
        <v>146</v>
      </c>
    </row>
    <row r="8" ht="14.4" spans="1:9">
      <c r="A8" s="6">
        <v>6</v>
      </c>
      <c r="B8" s="7" t="s">
        <v>94</v>
      </c>
      <c r="C8" s="9" t="s">
        <v>24</v>
      </c>
      <c r="D8" s="9" t="s">
        <v>89</v>
      </c>
      <c r="E8" s="9">
        <v>50</v>
      </c>
      <c r="F8" s="6">
        <v>84</v>
      </c>
      <c r="G8" s="6">
        <v>10</v>
      </c>
      <c r="H8" s="10">
        <f t="shared" si="0"/>
        <v>134</v>
      </c>
      <c r="I8" s="10">
        <f t="shared" si="1"/>
        <v>144</v>
      </c>
    </row>
    <row r="9" ht="14.4" spans="1:9">
      <c r="A9" s="6">
        <v>7</v>
      </c>
      <c r="B9" s="7" t="s">
        <v>95</v>
      </c>
      <c r="C9" s="9" t="s">
        <v>18</v>
      </c>
      <c r="D9" s="9" t="s">
        <v>89</v>
      </c>
      <c r="E9" s="9">
        <v>50</v>
      </c>
      <c r="F9" s="6">
        <v>83</v>
      </c>
      <c r="G9" s="6">
        <v>10</v>
      </c>
      <c r="H9" s="10">
        <f t="shared" si="0"/>
        <v>133</v>
      </c>
      <c r="I9" s="10">
        <f t="shared" si="1"/>
        <v>143</v>
      </c>
    </row>
    <row r="10" ht="14.4" spans="1:9">
      <c r="A10" s="6">
        <v>8</v>
      </c>
      <c r="B10" s="7" t="s">
        <v>96</v>
      </c>
      <c r="C10" s="8" t="s">
        <v>14</v>
      </c>
      <c r="D10" s="9" t="s">
        <v>89</v>
      </c>
      <c r="E10" s="9">
        <v>50</v>
      </c>
      <c r="F10" s="6">
        <v>78</v>
      </c>
      <c r="G10" s="6">
        <v>10</v>
      </c>
      <c r="H10" s="10">
        <f t="shared" si="0"/>
        <v>128</v>
      </c>
      <c r="I10" s="10">
        <f t="shared" si="1"/>
        <v>138</v>
      </c>
    </row>
    <row r="11" ht="14.4" spans="1:10">
      <c r="A11" s="6">
        <v>9</v>
      </c>
      <c r="B11" s="7" t="s">
        <v>97</v>
      </c>
      <c r="C11" s="9" t="s">
        <v>30</v>
      </c>
      <c r="D11" s="9" t="s">
        <v>89</v>
      </c>
      <c r="E11" s="9">
        <v>50</v>
      </c>
      <c r="F11" s="6">
        <v>75</v>
      </c>
      <c r="G11" s="6">
        <v>10</v>
      </c>
      <c r="H11" s="10">
        <f t="shared" si="0"/>
        <v>125</v>
      </c>
      <c r="I11" s="10">
        <f t="shared" si="1"/>
        <v>135</v>
      </c>
      <c r="J11" s="11"/>
    </row>
    <row r="12" ht="14.4" spans="1:9">
      <c r="A12" s="6">
        <v>10</v>
      </c>
      <c r="B12" s="7" t="s">
        <v>98</v>
      </c>
      <c r="C12" s="8" t="s">
        <v>24</v>
      </c>
      <c r="D12" s="9" t="s">
        <v>89</v>
      </c>
      <c r="E12" s="9">
        <v>50</v>
      </c>
      <c r="F12" s="6">
        <v>72</v>
      </c>
      <c r="G12" s="6">
        <v>10</v>
      </c>
      <c r="H12" s="10">
        <f t="shared" si="0"/>
        <v>122</v>
      </c>
      <c r="I12" s="10">
        <f t="shared" si="1"/>
        <v>132</v>
      </c>
    </row>
    <row r="13" ht="14.4" spans="1:9">
      <c r="A13" s="6">
        <v>11</v>
      </c>
      <c r="B13" s="7" t="s">
        <v>99</v>
      </c>
      <c r="C13" s="9" t="s">
        <v>30</v>
      </c>
      <c r="D13" s="9" t="s">
        <v>89</v>
      </c>
      <c r="E13" s="9">
        <v>50</v>
      </c>
      <c r="F13" s="6">
        <v>70</v>
      </c>
      <c r="G13" s="6">
        <v>10</v>
      </c>
      <c r="H13" s="10">
        <f t="shared" si="0"/>
        <v>120</v>
      </c>
      <c r="I13" s="10">
        <f t="shared" si="1"/>
        <v>130</v>
      </c>
    </row>
    <row r="14" ht="14.4" spans="1:9">
      <c r="A14" s="6">
        <v>12</v>
      </c>
      <c r="B14" s="7" t="s">
        <v>100</v>
      </c>
      <c r="C14" s="8" t="s">
        <v>12</v>
      </c>
      <c r="D14" s="9" t="s">
        <v>89</v>
      </c>
      <c r="E14" s="9">
        <v>50</v>
      </c>
      <c r="F14" s="6">
        <v>68</v>
      </c>
      <c r="G14" s="6">
        <v>10</v>
      </c>
      <c r="H14" s="10">
        <f t="shared" si="0"/>
        <v>118</v>
      </c>
      <c r="I14" s="10">
        <f t="shared" si="1"/>
        <v>128</v>
      </c>
    </row>
    <row r="15" ht="14.4" spans="1:9">
      <c r="A15" s="6">
        <v>13</v>
      </c>
      <c r="B15" s="7" t="s">
        <v>101</v>
      </c>
      <c r="C15" s="9" t="s">
        <v>14</v>
      </c>
      <c r="D15" s="9" t="s">
        <v>89</v>
      </c>
      <c r="E15" s="9">
        <v>50</v>
      </c>
      <c r="F15" s="6">
        <v>60</v>
      </c>
      <c r="G15" s="6">
        <v>10</v>
      </c>
      <c r="H15" s="10">
        <f t="shared" si="0"/>
        <v>110</v>
      </c>
      <c r="I15" s="10">
        <f t="shared" si="1"/>
        <v>120</v>
      </c>
    </row>
    <row r="16" ht="14.4" spans="1:10">
      <c r="A16" s="6">
        <v>14</v>
      </c>
      <c r="B16" s="7" t="s">
        <v>102</v>
      </c>
      <c r="C16" s="9" t="s">
        <v>24</v>
      </c>
      <c r="D16" s="9" t="s">
        <v>89</v>
      </c>
      <c r="E16" s="9">
        <v>50</v>
      </c>
      <c r="F16" s="6">
        <v>58</v>
      </c>
      <c r="G16" s="6">
        <v>10</v>
      </c>
      <c r="H16" s="10">
        <f t="shared" si="0"/>
        <v>108</v>
      </c>
      <c r="I16" s="10">
        <f t="shared" si="1"/>
        <v>118</v>
      </c>
      <c r="J16" s="11"/>
    </row>
    <row r="17" ht="14.4" spans="1:9">
      <c r="A17" s="6">
        <v>15</v>
      </c>
      <c r="B17" s="7" t="s">
        <v>103</v>
      </c>
      <c r="C17" s="8" t="s">
        <v>12</v>
      </c>
      <c r="D17" s="9" t="s">
        <v>89</v>
      </c>
      <c r="E17" s="9">
        <v>50</v>
      </c>
      <c r="F17" s="6">
        <v>56</v>
      </c>
      <c r="G17" s="6">
        <v>10</v>
      </c>
      <c r="H17" s="10">
        <f t="shared" si="0"/>
        <v>106</v>
      </c>
      <c r="I17" s="10">
        <f t="shared" si="1"/>
        <v>116</v>
      </c>
    </row>
    <row r="18" ht="14.4" spans="1:9">
      <c r="A18" s="6">
        <v>16</v>
      </c>
      <c r="B18" s="7" t="s">
        <v>104</v>
      </c>
      <c r="C18" s="9" t="s">
        <v>18</v>
      </c>
      <c r="D18" s="9" t="s">
        <v>89</v>
      </c>
      <c r="E18" s="9">
        <v>50</v>
      </c>
      <c r="F18" s="6">
        <v>55</v>
      </c>
      <c r="G18" s="6">
        <v>10</v>
      </c>
      <c r="H18" s="10">
        <f t="shared" si="0"/>
        <v>105</v>
      </c>
      <c r="I18" s="10">
        <f t="shared" si="1"/>
        <v>115</v>
      </c>
    </row>
    <row r="19" ht="14.4" spans="1:9">
      <c r="A19" s="6">
        <v>17</v>
      </c>
      <c r="B19" s="7" t="s">
        <v>105</v>
      </c>
      <c r="C19" s="9" t="s">
        <v>14</v>
      </c>
      <c r="D19" s="9" t="s">
        <v>89</v>
      </c>
      <c r="E19" s="9">
        <v>50</v>
      </c>
      <c r="F19" s="6">
        <v>54</v>
      </c>
      <c r="G19" s="6">
        <v>10</v>
      </c>
      <c r="H19" s="10">
        <f t="shared" si="0"/>
        <v>104</v>
      </c>
      <c r="I19" s="10">
        <f t="shared" si="1"/>
        <v>114</v>
      </c>
    </row>
    <row r="20" ht="14.4" spans="1:9">
      <c r="A20" s="6">
        <v>18</v>
      </c>
      <c r="B20" s="7" t="s">
        <v>106</v>
      </c>
      <c r="C20" s="8" t="s">
        <v>30</v>
      </c>
      <c r="D20" s="9" t="s">
        <v>89</v>
      </c>
      <c r="E20" s="9">
        <v>50</v>
      </c>
      <c r="F20" s="6">
        <v>51</v>
      </c>
      <c r="G20" s="6">
        <v>10</v>
      </c>
      <c r="H20" s="10">
        <f t="shared" si="0"/>
        <v>101</v>
      </c>
      <c r="I20" s="10">
        <f t="shared" si="1"/>
        <v>111</v>
      </c>
    </row>
    <row r="21" ht="14.4" spans="1:9">
      <c r="A21" s="6">
        <v>19</v>
      </c>
      <c r="B21" s="7" t="s">
        <v>107</v>
      </c>
      <c r="C21" s="8" t="s">
        <v>16</v>
      </c>
      <c r="D21" s="9" t="s">
        <v>89</v>
      </c>
      <c r="E21" s="9">
        <v>50</v>
      </c>
      <c r="F21" s="6">
        <v>50</v>
      </c>
      <c r="G21" s="6">
        <v>10</v>
      </c>
      <c r="H21" s="10">
        <f t="shared" si="0"/>
        <v>100</v>
      </c>
      <c r="I21" s="10">
        <f t="shared" si="1"/>
        <v>110</v>
      </c>
    </row>
    <row r="22" ht="14.4" spans="1:9">
      <c r="A22" s="6">
        <v>20</v>
      </c>
      <c r="B22" s="7" t="s">
        <v>108</v>
      </c>
      <c r="C22" s="9" t="s">
        <v>12</v>
      </c>
      <c r="D22" s="9" t="s">
        <v>89</v>
      </c>
      <c r="E22" s="9">
        <v>50</v>
      </c>
      <c r="F22" s="6">
        <v>48</v>
      </c>
      <c r="G22" s="6">
        <v>10</v>
      </c>
      <c r="H22" s="10">
        <f t="shared" si="0"/>
        <v>98</v>
      </c>
      <c r="I22" s="10">
        <f t="shared" si="1"/>
        <v>108</v>
      </c>
    </row>
    <row r="23" ht="14.4" spans="1:9">
      <c r="A23" s="6">
        <v>21</v>
      </c>
      <c r="B23" s="7" t="s">
        <v>109</v>
      </c>
      <c r="C23" s="8" t="s">
        <v>30</v>
      </c>
      <c r="D23" s="9" t="s">
        <v>89</v>
      </c>
      <c r="E23" s="9">
        <v>50</v>
      </c>
      <c r="F23" s="6">
        <v>48</v>
      </c>
      <c r="G23" s="6">
        <v>10</v>
      </c>
      <c r="H23" s="10">
        <f t="shared" si="0"/>
        <v>98</v>
      </c>
      <c r="I23" s="10">
        <f t="shared" si="1"/>
        <v>108</v>
      </c>
    </row>
    <row r="24" ht="14.4" spans="1:9">
      <c r="A24" s="6">
        <v>22</v>
      </c>
      <c r="B24" s="7" t="s">
        <v>110</v>
      </c>
      <c r="C24" s="8" t="s">
        <v>18</v>
      </c>
      <c r="D24" s="9" t="s">
        <v>89</v>
      </c>
      <c r="E24" s="9">
        <v>50</v>
      </c>
      <c r="F24" s="6">
        <v>48</v>
      </c>
      <c r="G24" s="6">
        <v>10</v>
      </c>
      <c r="H24" s="10">
        <f t="shared" si="0"/>
        <v>98</v>
      </c>
      <c r="I24" s="10">
        <f t="shared" si="1"/>
        <v>108</v>
      </c>
    </row>
    <row r="25" ht="14.4" spans="1:9">
      <c r="A25" s="6">
        <v>23</v>
      </c>
      <c r="B25" s="7" t="s">
        <v>111</v>
      </c>
      <c r="C25" s="8" t="s">
        <v>24</v>
      </c>
      <c r="D25" s="9" t="s">
        <v>89</v>
      </c>
      <c r="E25" s="9">
        <v>50</v>
      </c>
      <c r="F25" s="6">
        <v>47</v>
      </c>
      <c r="G25" s="6">
        <v>10</v>
      </c>
      <c r="H25" s="10">
        <f t="shared" si="0"/>
        <v>97</v>
      </c>
      <c r="I25" s="10">
        <f t="shared" si="1"/>
        <v>107</v>
      </c>
    </row>
    <row r="26" ht="14.4" spans="1:9">
      <c r="A26" s="6">
        <v>24</v>
      </c>
      <c r="B26" s="7" t="s">
        <v>112</v>
      </c>
      <c r="C26" s="8" t="s">
        <v>16</v>
      </c>
      <c r="D26" s="9" t="s">
        <v>89</v>
      </c>
      <c r="E26" s="9">
        <v>50</v>
      </c>
      <c r="F26" s="6">
        <v>47</v>
      </c>
      <c r="G26" s="6">
        <v>10</v>
      </c>
      <c r="H26" s="10">
        <f t="shared" si="0"/>
        <v>97</v>
      </c>
      <c r="I26" s="10">
        <f t="shared" si="1"/>
        <v>107</v>
      </c>
    </row>
    <row r="27" ht="14.4" spans="1:10">
      <c r="A27" s="6">
        <v>25</v>
      </c>
      <c r="B27" s="7" t="s">
        <v>113</v>
      </c>
      <c r="C27" s="9" t="s">
        <v>18</v>
      </c>
      <c r="D27" s="9" t="s">
        <v>89</v>
      </c>
      <c r="E27" s="9">
        <v>50</v>
      </c>
      <c r="F27" s="6">
        <v>45</v>
      </c>
      <c r="G27" s="6">
        <v>10</v>
      </c>
      <c r="H27" s="10">
        <f t="shared" si="0"/>
        <v>95</v>
      </c>
      <c r="I27" s="10">
        <f t="shared" si="1"/>
        <v>105</v>
      </c>
      <c r="J27" s="11"/>
    </row>
    <row r="28" ht="14.4" spans="1:9">
      <c r="A28" s="6">
        <v>26</v>
      </c>
      <c r="B28" s="7" t="s">
        <v>114</v>
      </c>
      <c r="C28" s="9" t="s">
        <v>24</v>
      </c>
      <c r="D28" s="9" t="s">
        <v>89</v>
      </c>
      <c r="E28" s="9">
        <v>50</v>
      </c>
      <c r="F28" s="6">
        <v>32</v>
      </c>
      <c r="G28" s="6">
        <v>10</v>
      </c>
      <c r="H28" s="10">
        <f t="shared" si="0"/>
        <v>82</v>
      </c>
      <c r="I28" s="10">
        <f t="shared" si="1"/>
        <v>92</v>
      </c>
    </row>
    <row r="29" ht="14.4" spans="1:9">
      <c r="A29" s="6">
        <v>27</v>
      </c>
      <c r="B29" s="7" t="s">
        <v>115</v>
      </c>
      <c r="C29" s="9" t="s">
        <v>12</v>
      </c>
      <c r="D29" s="9" t="s">
        <v>89</v>
      </c>
      <c r="E29" s="9">
        <v>50</v>
      </c>
      <c r="F29" s="6">
        <v>34</v>
      </c>
      <c r="G29" s="6">
        <v>8</v>
      </c>
      <c r="H29" s="10">
        <f>SUM(E29+F29)</f>
        <v>84</v>
      </c>
      <c r="I29" s="10">
        <f>G29+H29</f>
        <v>92</v>
      </c>
    </row>
    <row r="30" ht="14.4" spans="1:9">
      <c r="A30" s="6">
        <v>28</v>
      </c>
      <c r="B30" s="7" t="s">
        <v>116</v>
      </c>
      <c r="C30" s="8" t="s">
        <v>16</v>
      </c>
      <c r="D30" s="9" t="s">
        <v>89</v>
      </c>
      <c r="E30" s="9">
        <v>50</v>
      </c>
      <c r="F30" s="6">
        <v>31</v>
      </c>
      <c r="G30" s="6">
        <v>9</v>
      </c>
      <c r="H30" s="10">
        <f>SUM(E30+F30)</f>
        <v>81</v>
      </c>
      <c r="I30" s="10">
        <f>G30+H30</f>
        <v>90</v>
      </c>
    </row>
    <row r="31" ht="14.4" spans="1:9">
      <c r="A31" s="6">
        <v>29</v>
      </c>
      <c r="B31" s="7" t="s">
        <v>117</v>
      </c>
      <c r="C31" s="8" t="s">
        <v>16</v>
      </c>
      <c r="D31" s="9" t="s">
        <v>89</v>
      </c>
      <c r="E31" s="9">
        <v>50</v>
      </c>
      <c r="F31" s="6">
        <v>27</v>
      </c>
      <c r="G31" s="6">
        <v>10</v>
      </c>
      <c r="H31" s="10">
        <f>SUM(E31+F31)</f>
        <v>77</v>
      </c>
      <c r="I31" s="10">
        <f>G31+H31</f>
        <v>87</v>
      </c>
    </row>
    <row r="32" ht="14.4" spans="1:9">
      <c r="A32" s="6">
        <v>30</v>
      </c>
      <c r="B32" s="7" t="s">
        <v>118</v>
      </c>
      <c r="C32" s="8" t="s">
        <v>16</v>
      </c>
      <c r="D32" s="9" t="s">
        <v>89</v>
      </c>
      <c r="E32" s="9">
        <v>50</v>
      </c>
      <c r="F32" s="6">
        <v>24</v>
      </c>
      <c r="G32" s="6">
        <v>9</v>
      </c>
      <c r="H32" s="10">
        <f t="shared" si="0"/>
        <v>74</v>
      </c>
      <c r="I32" s="10">
        <f t="shared" si="1"/>
        <v>83</v>
      </c>
    </row>
    <row r="33" ht="14.4" spans="1:9">
      <c r="A33" s="6">
        <v>31</v>
      </c>
      <c r="B33" s="7" t="s">
        <v>119</v>
      </c>
      <c r="C33" s="9" t="s">
        <v>18</v>
      </c>
      <c r="D33" s="9" t="s">
        <v>89</v>
      </c>
      <c r="E33" s="9">
        <v>50</v>
      </c>
      <c r="F33" s="6">
        <v>15</v>
      </c>
      <c r="G33" s="6">
        <v>10</v>
      </c>
      <c r="H33" s="10">
        <f t="shared" si="0"/>
        <v>65</v>
      </c>
      <c r="I33" s="10">
        <f t="shared" si="1"/>
        <v>75</v>
      </c>
    </row>
    <row r="34" ht="14.4" spans="1:9">
      <c r="A34" s="6">
        <v>32</v>
      </c>
      <c r="B34" s="7" t="s">
        <v>120</v>
      </c>
      <c r="C34" s="8" t="s">
        <v>24</v>
      </c>
      <c r="D34" s="9" t="s">
        <v>89</v>
      </c>
      <c r="E34" s="9">
        <v>50</v>
      </c>
      <c r="F34" s="6">
        <v>12</v>
      </c>
      <c r="G34" s="6">
        <v>10</v>
      </c>
      <c r="H34" s="10">
        <f t="shared" si="0"/>
        <v>62</v>
      </c>
      <c r="I34" s="10">
        <f t="shared" si="1"/>
        <v>72</v>
      </c>
    </row>
  </sheetData>
  <autoFilter ref="A1:J42">
    <extLst/>
  </autoFilter>
  <sortState ref="A3:J34">
    <sortCondition ref="I3" descending="1"/>
  </sortState>
  <mergeCells count="1">
    <mergeCell ref="A1:I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16级汇总</vt:lpstr>
      <vt:lpstr>17级汇总</vt:lpstr>
      <vt:lpstr>18级汇总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MAX 2</dc:creator>
  <cp:lastModifiedBy>则宗</cp:lastModifiedBy>
  <dcterms:created xsi:type="dcterms:W3CDTF">2015-06-05T10:19:00Z</dcterms:created>
  <dcterms:modified xsi:type="dcterms:W3CDTF">2019-11-27T11:36:20Z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