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034"/>
  </bookViews>
  <sheets>
    <sheet name="Sheet1" sheetId="1" r:id="rId1"/>
    <sheet name="补助标准" sheetId="2" r:id="rId2"/>
  </sheets>
  <definedNames>
    <definedName name="_xlnm._FilterDatabase" localSheetId="1" hidden="1">补助标准!$B$2:$B$35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<sst xmlns="http://schemas.openxmlformats.org/spreadsheetml/2006/main" count="76" uniqueCount="55">
  <si>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附件1：  北京师范大学家庭经济困难学生寒假返乡补助登记表</t>
  </si>
  <si>
    <t>序号</t>
  </si>
  <si>
    <t>院系</t>
  </si>
  <si>
    <t>姓名</t>
  </si>
  <si>
    <t>学号</t>
  </si>
  <si>
    <t>困难类型
（特困/普困）</t>
  </si>
  <si>
    <t>普困学生情况说明
（零资助/申请过临时困补/其他）</t>
  </si>
  <si>
    <t>起始地
（省级）</t>
  </si>
  <si>
    <t>目的地
（省级）</t>
  </si>
  <si>
    <t>返乡事实是否无误</t>
  </si>
  <si>
    <t>是否申请特殊审议</t>
  </si>
  <si>
    <t>拟申请补助金额</t>
  </si>
  <si>
    <t>备注</t>
  </si>
  <si>
    <t>例如：</t>
  </si>
  <si>
    <t>xxx</t>
  </si>
  <si>
    <t>特困</t>
  </si>
  <si>
    <t>北京市</t>
  </si>
  <si>
    <t>湖北省</t>
  </si>
  <si>
    <t>是</t>
  </si>
  <si>
    <t>否</t>
  </si>
  <si>
    <t>生源地省份</t>
  </si>
  <si>
    <t>特困标准</t>
  </si>
  <si>
    <t>普困标准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</si>
  <si>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</si>
  <si>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</si>
  <si>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</si>
  <si>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</si>
  <si>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</si>
  <si>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</si>
  <si>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</si>
  <si>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</si>
  <si>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</si>
  <si>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</si>
  <si>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</si>
  <si>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</si>
  <si>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</si>
  <si>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</si>
  <si>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</si>
  <si>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湖南省</t>
  </si>
  <si>
    <t>广东省</t>
  </si>
  <si>
    <t>广西壮族自治区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</si>
  <si>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</si>
  <si>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</si>
  <si>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</si>
  <si>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</si>
  <si>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</si>
  <si>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</si>
  <si>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</si>
  <si>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</si>
  <si>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</si>
  <si>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</si>
  <si>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海南省</t>
  </si>
  <si>
    <t>香港特别行政区</t>
  </si>
  <si>
    <t>澳门特别行政区</t>
  </si>
  <si>
    <t>台湾省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</si>
</sst>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rgb="FF333333"/>
      <name val="宋体"/>
      <charset val="134"/>
    </font>
    <font>
      <sz val="14"/>
      <color rgb="FF333333"/>
      <name val="宋体"/>
      <charset val="134"/>
    </font>
    <font>
      <sz val="11"/>
      <color rgb="FFFF0000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K8" sqref="K8"/>
    </sheetView>
  </sheetViews>
  <sheetFormatPr defaultColWidth="9" defaultRowHeight="22.05" customHeight="1"/>
  <cols>
    <col min="1" max="1" width="8.44166666666667" customWidth="1"/>
    <col min="4" max="4" width="16" customWidth="1"/>
    <col min="5" max="5" width="14.5" customWidth="1"/>
    <col min="6" max="6" width="33.375" customWidth="1"/>
    <col min="7" max="7" width="11.75" style="4" customWidth="1"/>
    <col min="8" max="8" width="11.125" style="4" customWidth="1"/>
    <col min="9" max="9" width="11.4916666666667" style="4" customWidth="1"/>
    <col min="10" max="10" width="12.7083333333333" style="4" customWidth="1"/>
    <col min="11" max="11" width="17.9916666666667" style="4" customWidth="1"/>
  </cols>
  <sheetData>
    <row r="1" ht="43.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2.4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s="3" customFormat="1" customHeight="1" spans="1:12">
      <c r="A3" s="8" t="s">
        <v>13</v>
      </c>
      <c r="B3" s="8" t="s">
        <v>14</v>
      </c>
      <c r="C3" s="8" t="s">
        <v>14</v>
      </c>
      <c r="D3" s="8" t="s">
        <v>14</v>
      </c>
      <c r="E3" s="8" t="s">
        <v>15</v>
      </c>
      <c r="F3" s="8"/>
      <c r="G3" s="9" t="s">
        <v>16</v>
      </c>
      <c r="H3" s="9" t="s">
        <v>17</v>
      </c>
      <c r="I3" s="9" t="s">
        <v>18</v>
      </c>
      <c r="J3" s="9" t="s">
        <v>19</v>
      </c>
      <c r="K3" s="10">
        <f>IFERROR(VLOOKUP(H3,补助标准!$A$2:$C$35,IF(E3="特困",2,IF(E3="普困",3,0)),FALSE),"0")</f>
        <v>500</v>
      </c>
      <c r="L3" s="8"/>
    </row>
    <row r="4" customHeight="1" spans="1:12">
      <c r="A4" s="11"/>
      <c r="B4" s="11"/>
      <c r="C4" s="11"/>
      <c r="D4" s="11"/>
      <c r="E4" s="12"/>
      <c r="F4" s="12"/>
      <c r="G4" s="13" t="s">
        <v>16</v>
      </c>
      <c r="H4" s="13"/>
      <c r="I4" s="13"/>
      <c r="J4" s="13"/>
      <c r="K4" s="10" t="str">
        <f>IFERROR(VLOOKUP(H4,补助标准!$A$2:$C$35,IF(E4="特困",2,IF(E4="普困",3,0)),FALSE),"0")</f>
        <v>0</v>
      </c>
      <c r="L4" s="11"/>
    </row>
    <row r="5" customHeight="1" spans="1:12">
      <c r="A5" s="11"/>
      <c r="B5" s="11"/>
      <c r="C5" s="11"/>
      <c r="D5" s="11"/>
      <c r="E5" s="12"/>
      <c r="F5" s="12"/>
      <c r="G5" s="13" t="s">
        <v>16</v>
      </c>
      <c r="H5" s="13"/>
      <c r="I5" s="13"/>
      <c r="J5" s="13"/>
      <c r="K5" s="10" t="str">
        <f>IF(H5="北京市",0,IFERROR(VLOOKUP(H5,补助标准!$A$2:$C$35,IF(E5="特困",2,3),FALSE),"0"))</f>
        <v>0</v>
      </c>
      <c r="L5" s="11"/>
    </row>
    <row r="6" customHeight="1" spans="1:12">
      <c r="A6" s="11"/>
      <c r="B6" s="11"/>
      <c r="C6" s="11"/>
      <c r="D6" s="11"/>
      <c r="E6" s="12"/>
      <c r="F6" s="12"/>
      <c r="G6" s="13" t="s">
        <v>16</v>
      </c>
      <c r="H6" s="13"/>
      <c r="I6" s="13"/>
      <c r="J6" s="13"/>
      <c r="K6" s="10" t="str">
        <f>IF(H6="北京市",0,IFERROR(VLOOKUP(H6,补助标准!$A$2:$C$35,IF(E6="特困",2,3),FALSE),"0"))</f>
        <v>0</v>
      </c>
      <c r="L6" s="11"/>
    </row>
    <row r="7" customHeight="1" spans="1:12">
      <c r="A7" s="11"/>
      <c r="B7" s="11"/>
      <c r="C7" s="11"/>
      <c r="D7" s="11"/>
      <c r="E7" s="12"/>
      <c r="F7" s="12"/>
      <c r="G7" s="13" t="s">
        <v>16</v>
      </c>
      <c r="H7" s="13"/>
      <c r="I7" s="13"/>
      <c r="J7" s="13"/>
      <c r="K7" s="10" t="str">
        <f>IF(H7="北京市",0,IFERROR(VLOOKUP(H7,补助标准!$A$2:$C$35,IF(E7="特困",2,3),FALSE),"0"))</f>
        <v>0</v>
      </c>
      <c r="L7" s="11"/>
    </row>
    <row r="8" customHeight="1" spans="1:12">
      <c r="A8" s="11"/>
      <c r="B8" s="11"/>
      <c r="C8" s="11"/>
      <c r="D8" s="11"/>
      <c r="E8" s="12"/>
      <c r="F8" s="12"/>
      <c r="G8" s="13" t="s">
        <v>16</v>
      </c>
      <c r="H8" s="13"/>
      <c r="I8" s="13"/>
      <c r="J8" s="13"/>
      <c r="K8" s="10" t="str">
        <f>IF(H8="北京市",0,IFERROR(VLOOKUP(H8,补助标准!$A$2:$C$35,IF(E8="特困",2,3),FALSE),"0"))</f>
        <v>0</v>
      </c>
      <c r="L8" s="11"/>
    </row>
    <row r="9" customHeight="1" spans="1:12">
      <c r="A9" s="11"/>
      <c r="B9" s="11"/>
      <c r="C9" s="11"/>
      <c r="D9" s="11"/>
      <c r="E9" s="12"/>
      <c r="F9" s="12"/>
      <c r="G9" s="13" t="s">
        <v>16</v>
      </c>
      <c r="H9" s="13"/>
      <c r="I9" s="13"/>
      <c r="J9" s="13"/>
      <c r="K9" s="10" t="str">
        <f>IF(H9="北京市",0,IFERROR(VLOOKUP(H9,补助标准!$A$2:$C$35,IF(E9="特困",2,3),FALSE),"0"))</f>
        <v>0</v>
      </c>
      <c r="L9" s="11"/>
    </row>
    <row r="10" customHeight="1" spans="1:12">
      <c r="A10" s="11"/>
      <c r="B10" s="11"/>
      <c r="C10" s="11"/>
      <c r="D10" s="11"/>
      <c r="E10" s="12"/>
      <c r="F10" s="12"/>
      <c r="G10" s="13" t="s">
        <v>16</v>
      </c>
      <c r="H10" s="13"/>
      <c r="I10" s="13"/>
      <c r="J10" s="13"/>
      <c r="K10" s="10" t="str">
        <f>IF(H10="北京市",0,IFERROR(VLOOKUP(H10,补助标准!$A$2:$C$35,IF(E10="特困",2,3),FALSE),"0"))</f>
        <v>0</v>
      </c>
      <c r="L10" s="11"/>
    </row>
    <row r="11" customHeight="1" spans="1:12">
      <c r="A11" s="11"/>
      <c r="B11" s="11"/>
      <c r="C11" s="11"/>
      <c r="D11" s="11"/>
      <c r="E11" s="12"/>
      <c r="F11" s="12"/>
      <c r="G11" s="13" t="s">
        <v>16</v>
      </c>
      <c r="H11" s="13"/>
      <c r="I11" s="13"/>
      <c r="J11" s="13"/>
      <c r="K11" s="10" t="str">
        <f>IF(H11="北京市",0,IFERROR(VLOOKUP(H11,补助标准!$A$2:$C$35,IF(E11="特困",2,3),FALSE),"0"))</f>
        <v>0</v>
      </c>
      <c r="L11" s="11"/>
    </row>
    <row r="12" customHeight="1" spans="1:12">
      <c r="A12" s="11"/>
      <c r="B12" s="11"/>
      <c r="C12" s="11"/>
      <c r="D12" s="11"/>
      <c r="E12" s="12"/>
      <c r="F12" s="12"/>
      <c r="G12" s="13" t="s">
        <v>16</v>
      </c>
      <c r="H12" s="13"/>
      <c r="I12" s="13"/>
      <c r="J12" s="13"/>
      <c r="K12" s="10" t="str">
        <f>IF(H12="北京市",0,IFERROR(VLOOKUP(H12,补助标准!$A$2:$C$35,IF(E12="特困",2,3),FALSE),"0"))</f>
        <v>0</v>
      </c>
      <c r="L12" s="11"/>
    </row>
    <row r="13" customHeight="1" spans="1:12">
      <c r="A13" s="11"/>
      <c r="B13" s="11"/>
      <c r="C13" s="11"/>
      <c r="D13" s="11"/>
      <c r="E13" s="12"/>
      <c r="F13" s="12"/>
      <c r="G13" s="13" t="s">
        <v>16</v>
      </c>
      <c r="H13" s="13"/>
      <c r="I13" s="13"/>
      <c r="J13" s="13"/>
      <c r="K13" s="10" t="str">
        <f>IF(H13="北京市",0,IFERROR(VLOOKUP(H13,补助标准!$A$2:$C$35,IF(E13="特困",2,3),FALSE),"0"))</f>
        <v>0</v>
      </c>
      <c r="L13" s="11"/>
    </row>
    <row r="14" customHeight="1" spans="1:12">
      <c r="A14" s="11"/>
      <c r="B14" s="11"/>
      <c r="C14" s="11"/>
      <c r="D14" s="11"/>
      <c r="E14" s="12"/>
      <c r="F14" s="12"/>
      <c r="G14" s="13" t="s">
        <v>16</v>
      </c>
      <c r="H14" s="13"/>
      <c r="I14" s="13"/>
      <c r="J14" s="13"/>
      <c r="K14" s="10" t="str">
        <f>IF(H14="北京市",0,IFERROR(VLOOKUP(H14,补助标准!$A$2:$C$35,IF(E14="特困",2,3),FALSE),"0"))</f>
        <v>0</v>
      </c>
      <c r="L14" s="11"/>
    </row>
    <row r="15" customHeight="1" spans="1:12">
      <c r="A15" s="11"/>
      <c r="B15" s="11"/>
      <c r="C15" s="11"/>
      <c r="D15" s="11"/>
      <c r="E15" s="12"/>
      <c r="F15" s="12"/>
      <c r="G15" s="13" t="s">
        <v>16</v>
      </c>
      <c r="H15" s="13"/>
      <c r="I15" s="13"/>
      <c r="J15" s="13"/>
      <c r="K15" s="10" t="str">
        <f>IF(H15="北京市",0,IFERROR(VLOOKUP(H15,补助标准!$A$2:$C$35,IF(E15="特困",2,3),FALSE),"0"))</f>
        <v>0</v>
      </c>
      <c r="L15" s="11"/>
    </row>
    <row r="16" customHeight="1" spans="1:12">
      <c r="A16" s="11"/>
      <c r="B16" s="11"/>
      <c r="C16" s="11"/>
      <c r="D16" s="11"/>
      <c r="E16" s="12"/>
      <c r="F16" s="12"/>
      <c r="G16" s="13" t="s">
        <v>16</v>
      </c>
      <c r="H16" s="13"/>
      <c r="I16" s="13"/>
      <c r="J16" s="13"/>
      <c r="K16" s="10" t="str">
        <f>IF(H16="北京市",0,IFERROR(VLOOKUP(H16,补助标准!$A$2:$C$35,IF(E16="特困",2,3),FALSE),"0"))</f>
        <v>0</v>
      </c>
      <c r="L16" s="11"/>
    </row>
    <row r="17" customHeight="1" spans="1:12">
      <c r="A17" s="11"/>
      <c r="B17" s="11"/>
      <c r="C17" s="11"/>
      <c r="D17" s="11"/>
      <c r="E17" s="12"/>
      <c r="F17" s="12"/>
      <c r="G17" s="13" t="s">
        <v>16</v>
      </c>
      <c r="H17" s="13"/>
      <c r="I17" s="13"/>
      <c r="J17" s="13"/>
      <c r="K17" s="10" t="str">
        <f>IF(H17="北京市",0,IFERROR(VLOOKUP(H17,补助标准!$A$2:$C$35,IF(E17="特困",2,3),FALSE),"0"))</f>
        <v>0</v>
      </c>
      <c r="L17" s="11"/>
    </row>
    <row r="18" customHeight="1" spans="1:12">
      <c r="A18" s="11"/>
      <c r="B18" s="11"/>
      <c r="C18" s="11"/>
      <c r="D18" s="11"/>
      <c r="E18" s="12"/>
      <c r="F18" s="12"/>
      <c r="G18" s="13" t="s">
        <v>16</v>
      </c>
      <c r="H18" s="13"/>
      <c r="I18" s="13"/>
      <c r="J18" s="13"/>
      <c r="K18" s="10" t="str">
        <f>IF(H18="北京市",0,IFERROR(VLOOKUP(H18,补助标准!$A$2:$C$35,IF(E18="特困",2,3),FALSE),"0"))</f>
        <v>0</v>
      </c>
      <c r="L18" s="11"/>
    </row>
    <row r="19" customHeight="1" spans="1:12">
      <c r="A19" s="11"/>
      <c r="B19" s="11"/>
      <c r="C19" s="11"/>
      <c r="D19" s="11"/>
      <c r="E19" s="12"/>
      <c r="F19" s="12"/>
      <c r="G19" s="13" t="s">
        <v>16</v>
      </c>
      <c r="H19" s="13"/>
      <c r="I19" s="13"/>
      <c r="J19" s="13"/>
      <c r="K19" s="10" t="str">
        <f>IF(H19="北京市",0,IFERROR(VLOOKUP(H19,补助标准!$A$2:$C$35,IF(E19="特困",2,3),FALSE),"0"))</f>
        <v>0</v>
      </c>
      <c r="L19" s="11"/>
    </row>
    <row r="20" customHeight="1" spans="1:12">
      <c r="A20" s="11"/>
      <c r="B20" s="11"/>
      <c r="C20" s="11"/>
      <c r="D20" s="11"/>
      <c r="E20" s="12"/>
      <c r="F20" s="12"/>
      <c r="G20" s="13" t="s">
        <v>16</v>
      </c>
      <c r="H20" s="13"/>
      <c r="I20" s="13"/>
      <c r="J20" s="13"/>
      <c r="K20" s="10" t="str">
        <f>IF(H20="北京市",0,IFERROR(VLOOKUP(H20,补助标准!$A$2:$C$35,IF(E20="特困",2,3),FALSE),"0"))</f>
        <v>0</v>
      </c>
      <c r="L20" s="11"/>
    </row>
  </sheetData>
  <mergeCells count="1">
    <mergeCell ref="A1:L1"/>
  </mergeCells>
  <dataValidations count="4">
    <dataValidation type="list" allowBlank="1" showInputMessage="1" showErrorMessage="1" sqref="E3:E20">
      <formula1>"特困,普困"</formula1>
    </dataValidation>
    <dataValidation type="list" allowBlank="1" showInputMessage="1" showErrorMessage="1" sqref="F3:F20">
      <formula1>"零资助,申请过临时困补,其他"</formula1>
    </dataValidation>
    <dataValidation type="list" allowBlank="1" showInputMessage="1" showErrorMessage="1" sqref="H3:H20 H21:H441">
      <formula1>"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北京市,天津市,上海市,重庆市,香港特别行政区,澳门特别行政区"</formula1>
    </dataValidation>
    <dataValidation type="list" allowBlank="1" showInputMessage="1" showErrorMessage="1" promptTitle="请输入是/否" prompt="请输入是/否" sqref="I3:J20 I21:J264">
      <formula1>"是,否"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A1" sqref="A1:C35"/>
    </sheetView>
  </sheetViews>
  <sheetFormatPr defaultColWidth="9" defaultRowHeight="14.1" outlineLevelCol="2"/>
  <cols>
    <col min="1" max="1" width="22" customWidth="1"/>
    <col min="2" max="2" width="13.625" customWidth="1"/>
    <col min="3" max="3" width="18.5" customWidth="1"/>
  </cols>
  <sheetData>
    <row r="1" ht="18.45" spans="1:3">
      <c r="A1" s="1" t="s">
        <v>20</v>
      </c>
      <c r="B1" s="1" t="s">
        <v>21</v>
      </c>
      <c r="C1" s="1" t="s">
        <v>22</v>
      </c>
    </row>
    <row r="2" ht="18.45" spans="1:3">
      <c r="A2" s="2" t="s">
        <v>16</v>
      </c>
      <c r="B2">
        <v>0</v>
      </c>
      <c r="C2">
        <v>0</v>
      </c>
    </row>
    <row r="3" ht="18.45" spans="1:3">
      <c r="A3" s="2" t="s">
        <v>23</v>
      </c>
      <c r="B3">
        <v>300</v>
      </c>
      <c r="C3">
        <v>180</v>
      </c>
    </row>
    <row r="4" ht="18.45" spans="1:3">
      <c r="A4" s="2" t="s">
        <v>24</v>
      </c>
      <c r="B4">
        <v>300</v>
      </c>
      <c r="C4">
        <v>180</v>
      </c>
    </row>
    <row r="5" ht="18.45" spans="1:3">
      <c r="A5" s="2" t="s">
        <v>25</v>
      </c>
      <c r="B5">
        <v>300</v>
      </c>
      <c r="C5">
        <v>180</v>
      </c>
    </row>
    <row r="6" ht="18.45" spans="1:3">
      <c r="A6" s="2" t="s">
        <v>26</v>
      </c>
      <c r="B6">
        <v>300</v>
      </c>
      <c r="C6">
        <v>180</v>
      </c>
    </row>
    <row r="7" ht="18.45" spans="1:3">
      <c r="A7" s="2" t="s">
        <v>27</v>
      </c>
      <c r="B7">
        <v>500</v>
      </c>
      <c r="C7">
        <v>300</v>
      </c>
    </row>
    <row r="8" ht="18.45" spans="1:3">
      <c r="A8" s="2" t="s">
        <v>28</v>
      </c>
      <c r="B8">
        <v>500</v>
      </c>
      <c r="C8">
        <v>300</v>
      </c>
    </row>
    <row r="9" ht="18.45" spans="1:3">
      <c r="A9" s="2" t="s">
        <v>29</v>
      </c>
      <c r="B9">
        <v>500</v>
      </c>
      <c r="C9">
        <v>300</v>
      </c>
    </row>
    <row r="10" ht="18.45" spans="1:3">
      <c r="A10" s="2" t="s">
        <v>30</v>
      </c>
      <c r="B10">
        <v>500</v>
      </c>
      <c r="C10">
        <v>300</v>
      </c>
    </row>
    <row r="11" ht="18.45" spans="1:3">
      <c r="A11" s="2" t="s">
        <v>31</v>
      </c>
      <c r="B11">
        <v>500</v>
      </c>
      <c r="C11">
        <v>300</v>
      </c>
    </row>
    <row r="12" ht="18.45" spans="1:3">
      <c r="A12" s="2" t="s">
        <v>32</v>
      </c>
      <c r="B12">
        <v>500</v>
      </c>
      <c r="C12">
        <v>300</v>
      </c>
    </row>
    <row r="13" ht="18.45" spans="1:3">
      <c r="A13" s="2" t="s">
        <v>33</v>
      </c>
      <c r="B13">
        <v>500</v>
      </c>
      <c r="C13">
        <v>300</v>
      </c>
    </row>
    <row r="14" ht="18.45" spans="1:3">
      <c r="A14" s="2" t="s">
        <v>34</v>
      </c>
      <c r="B14">
        <v>700</v>
      </c>
      <c r="C14">
        <v>420</v>
      </c>
    </row>
    <row r="15" ht="18.45" spans="1:3">
      <c r="A15" s="2" t="s">
        <v>35</v>
      </c>
      <c r="B15">
        <v>700</v>
      </c>
      <c r="C15">
        <v>420</v>
      </c>
    </row>
    <row r="16" ht="18.45" spans="1:3">
      <c r="A16" s="2" t="s">
        <v>36</v>
      </c>
      <c r="B16">
        <v>300</v>
      </c>
      <c r="C16">
        <v>180</v>
      </c>
    </row>
    <row r="17" ht="18.45" spans="1:3">
      <c r="A17" s="2" t="s">
        <v>37</v>
      </c>
      <c r="B17">
        <v>500</v>
      </c>
      <c r="C17">
        <v>300</v>
      </c>
    </row>
    <row r="18" ht="18.45" spans="1:3">
      <c r="A18" s="2" t="s">
        <v>17</v>
      </c>
      <c r="B18">
        <v>500</v>
      </c>
      <c r="C18">
        <v>300</v>
      </c>
    </row>
    <row r="19" ht="18.45" spans="1:3">
      <c r="A19" s="2" t="s">
        <v>38</v>
      </c>
      <c r="B19">
        <v>700</v>
      </c>
      <c r="C19">
        <v>420</v>
      </c>
    </row>
    <row r="20" ht="18.45" spans="1:3">
      <c r="A20" s="2" t="s">
        <v>39</v>
      </c>
      <c r="B20">
        <v>700</v>
      </c>
      <c r="C20">
        <v>420</v>
      </c>
    </row>
    <row r="21" ht="18.45" spans="1:3">
      <c r="A21" s="2" t="s">
        <v>40</v>
      </c>
      <c r="B21">
        <v>700</v>
      </c>
      <c r="C21">
        <v>420</v>
      </c>
    </row>
    <row r="22" ht="18.45" spans="1:3">
      <c r="A22" s="2" t="s">
        <v>41</v>
      </c>
      <c r="B22">
        <v>700</v>
      </c>
      <c r="C22">
        <v>420</v>
      </c>
    </row>
    <row r="23" ht="18.45" spans="1:3">
      <c r="A23" s="2" t="s">
        <v>42</v>
      </c>
      <c r="B23">
        <v>700</v>
      </c>
      <c r="C23">
        <v>420</v>
      </c>
    </row>
    <row r="24" ht="18.45" spans="1:3">
      <c r="A24" s="2" t="s">
        <v>43</v>
      </c>
      <c r="B24">
        <v>700</v>
      </c>
      <c r="C24">
        <v>420</v>
      </c>
    </row>
    <row r="25" ht="18.45" spans="1:3">
      <c r="A25" s="2" t="s">
        <v>44</v>
      </c>
      <c r="B25">
        <v>700</v>
      </c>
      <c r="C25">
        <v>420</v>
      </c>
    </row>
    <row r="26" ht="18.45" spans="1:3">
      <c r="A26" s="2" t="s">
        <v>45</v>
      </c>
      <c r="B26">
        <v>1500</v>
      </c>
      <c r="C26">
        <v>900</v>
      </c>
    </row>
    <row r="27" ht="18.45" spans="1:3">
      <c r="A27" s="2" t="s">
        <v>46</v>
      </c>
      <c r="B27">
        <v>500</v>
      </c>
      <c r="C27">
        <v>300</v>
      </c>
    </row>
    <row r="28" ht="18.45" spans="1:3">
      <c r="A28" s="2" t="s">
        <v>47</v>
      </c>
      <c r="B28">
        <v>700</v>
      </c>
      <c r="C28">
        <v>420</v>
      </c>
    </row>
    <row r="29" ht="18.45" spans="1:3">
      <c r="A29" s="2" t="s">
        <v>48</v>
      </c>
      <c r="B29">
        <v>700</v>
      </c>
      <c r="C29">
        <v>420</v>
      </c>
    </row>
    <row r="30" ht="18.45" spans="1:3">
      <c r="A30" s="2" t="s">
        <v>49</v>
      </c>
      <c r="B30">
        <v>500</v>
      </c>
      <c r="C30">
        <v>300</v>
      </c>
    </row>
    <row r="31" ht="18.45" spans="1:3">
      <c r="A31" s="2" t="s">
        <v>50</v>
      </c>
      <c r="B31">
        <v>1500</v>
      </c>
      <c r="C31">
        <v>900</v>
      </c>
    </row>
    <row r="32" ht="18.45" spans="1:3">
      <c r="A32" s="2" t="s">
        <v>51</v>
      </c>
      <c r="B32">
        <v>1500</v>
      </c>
      <c r="C32">
        <v>900</v>
      </c>
    </row>
    <row r="33" ht="18.45" spans="1:3">
      <c r="A33" s="2" t="s">
        <v>52</v>
      </c>
      <c r="B33">
        <v>700</v>
      </c>
      <c r="C33">
        <v>420</v>
      </c>
    </row>
    <row r="34" ht="18.45" spans="1:3">
      <c r="A34" s="2" t="s">
        <v>53</v>
      </c>
      <c r="B34">
        <v>700</v>
      </c>
      <c r="C34">
        <v>420</v>
      </c>
    </row>
    <row r="35" ht="18.45" spans="1:3">
      <c r="A35" s="2" t="s">
        <v>54</v>
      </c>
      <c r="B35">
        <v>700</v>
      </c>
      <c r="C35">
        <v>420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补助标准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李昕益</cp:lastModifiedBy>
  <dcterms:created xsi:type="dcterms:W3CDTF">2015-06-05T18:19:00Z</dcterms:created>
  <dcterms:modified xsi:type="dcterms:W3CDTF">2026-01-23T06:56:36Z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08FB263605E347C5AEE3ECB07E290FE1_13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